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7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54" i="2" l="1"/>
  <c r="F53" i="2"/>
  <c r="F52" i="2"/>
  <c r="F41" i="2"/>
  <c r="F40" i="2"/>
  <c r="F39" i="2"/>
  <c r="F38" i="2"/>
  <c r="F37" i="2"/>
  <c r="F36" i="2"/>
  <c r="F35" i="2"/>
  <c r="F34" i="2"/>
  <c r="F33" i="2"/>
  <c r="F32" i="2"/>
  <c r="F30" i="2"/>
  <c r="F28" i="2"/>
  <c r="F27" i="2"/>
  <c r="E53" i="1" l="1"/>
  <c r="E46" i="1" l="1"/>
  <c r="E47" i="1"/>
  <c r="G30" i="1" l="1"/>
  <c r="G29" i="1"/>
  <c r="E45" i="1" l="1"/>
  <c r="E49" i="1"/>
  <c r="E50" i="1"/>
  <c r="E51" i="1"/>
  <c r="E52" i="1"/>
  <c r="E54" i="1"/>
  <c r="E55" i="1"/>
  <c r="E56" i="1"/>
  <c r="E57" i="1"/>
  <c r="G42" i="1"/>
  <c r="G41" i="1"/>
  <c r="G33" i="1"/>
  <c r="G34" i="1"/>
  <c r="G35" i="1"/>
  <c r="G36" i="1"/>
  <c r="G37" i="1"/>
  <c r="G38" i="1"/>
  <c r="G27" i="1"/>
  <c r="G28" i="1"/>
  <c r="G31" i="1"/>
  <c r="G23" i="1"/>
  <c r="G25" i="1"/>
  <c r="G17" i="1"/>
  <c r="G18" i="1"/>
  <c r="G19" i="1"/>
  <c r="G20" i="1"/>
  <c r="G21" i="1"/>
  <c r="G22" i="1"/>
  <c r="G6" i="1" l="1"/>
  <c r="G32" i="1" l="1"/>
  <c r="D66" i="1" l="1"/>
  <c r="K21" i="1" l="1"/>
  <c r="K22" i="1"/>
  <c r="K23" i="1"/>
  <c r="K24" i="1"/>
  <c r="K25" i="1"/>
  <c r="K27" i="1"/>
  <c r="K28" i="1"/>
  <c r="K31" i="1"/>
  <c r="K32" i="1"/>
  <c r="K33" i="1"/>
  <c r="K34" i="1"/>
  <c r="K35" i="1"/>
  <c r="K36" i="1"/>
  <c r="K37" i="1"/>
  <c r="K38" i="1"/>
  <c r="K40" i="1"/>
  <c r="K41" i="1"/>
  <c r="K42" i="1"/>
  <c r="K20" i="1"/>
  <c r="G8" i="1" l="1"/>
  <c r="G9" i="1" l="1"/>
  <c r="G40" i="1"/>
</calcChain>
</file>

<file path=xl/sharedStrings.xml><?xml version="1.0" encoding="utf-8"?>
<sst xmlns="http://schemas.openxmlformats.org/spreadsheetml/2006/main" count="328" uniqueCount="115">
  <si>
    <t>Наименование</t>
  </si>
  <si>
    <t>Основа</t>
  </si>
  <si>
    <t>Цена за м2</t>
  </si>
  <si>
    <t>цена за рулон</t>
  </si>
  <si>
    <t>Рубероид РКК-350</t>
  </si>
  <si>
    <t>Пергамин П-200</t>
  </si>
  <si>
    <t>с посыпкой</t>
  </si>
  <si>
    <t>без песка</t>
  </si>
  <si>
    <t>Рубероид РКП 350 ТУ</t>
  </si>
  <si>
    <t>Рубероид РКП 350 ГОСТ</t>
  </si>
  <si>
    <t>м2</t>
  </si>
  <si>
    <t>рулон</t>
  </si>
  <si>
    <t>Рулонные Наплавляемые материалы Технониколь</t>
  </si>
  <si>
    <t>Стеклоизол ХПП 2,5</t>
  </si>
  <si>
    <t>Стеклоизол ХКП</t>
  </si>
  <si>
    <t>Стеклоизол ТПП</t>
  </si>
  <si>
    <t>Стеклоизол ТКП</t>
  </si>
  <si>
    <t>Стеклоизол Р ХПП</t>
  </si>
  <si>
    <t>Стеклоизол Р ХКП</t>
  </si>
  <si>
    <t>Бикрост ХКП</t>
  </si>
  <si>
    <t>Бикрост ТПП</t>
  </si>
  <si>
    <t>Бикрост ТКП</t>
  </si>
  <si>
    <t>стеклохолст, нижний</t>
  </si>
  <si>
    <t>стеклохолст, верхний</t>
  </si>
  <si>
    <t>стеклоткань, нижний</t>
  </si>
  <si>
    <t>стеклоткань, верхний</t>
  </si>
  <si>
    <t>м2  рулон</t>
  </si>
  <si>
    <t>Битумно-полимерные рулонные наплавляемые материалы</t>
  </si>
  <si>
    <t>Унифлекс ТПП</t>
  </si>
  <si>
    <t>Унифлекс ТКП сл.сер</t>
  </si>
  <si>
    <t>Унифлекс ЭПП</t>
  </si>
  <si>
    <t>Унифлекс ЭКП</t>
  </si>
  <si>
    <t>Техноэласт ЭПП</t>
  </si>
  <si>
    <t>Техноэласт ЭКП</t>
  </si>
  <si>
    <t>Техноэласт Мост Б</t>
  </si>
  <si>
    <t>Биполь ТПП</t>
  </si>
  <si>
    <t>Биполь ТКП</t>
  </si>
  <si>
    <t>полиэстр, нижний</t>
  </si>
  <si>
    <t>полиэстр, верхний</t>
  </si>
  <si>
    <t>Гидроизоляция Фундамента</t>
  </si>
  <si>
    <t>Гидроизоляция пола</t>
  </si>
  <si>
    <t>Гидроизоляция плоской кровли</t>
  </si>
  <si>
    <t>1,5 кг/м2, толщина - 1,5 мм.</t>
  </si>
  <si>
    <t>1,5 кг/м2, толщ – 1,5 мм</t>
  </si>
  <si>
    <t xml:space="preserve"> 5 кг/м², 4,2 мм.</t>
  </si>
  <si>
    <t>Мастика МБК-Г  Евро-2</t>
  </si>
  <si>
    <t xml:space="preserve">Мастика МБК-Г </t>
  </si>
  <si>
    <t>Казахстан</t>
  </si>
  <si>
    <t>Россия, чистый</t>
  </si>
  <si>
    <t>кг</t>
  </si>
  <si>
    <t>мешок</t>
  </si>
  <si>
    <t>Мастики, Праймеры, Клей</t>
  </si>
  <si>
    <t>Праймер быстросохнущий Bitumast</t>
  </si>
  <si>
    <t>Мастика изоляционная Bitumast</t>
  </si>
  <si>
    <t>Мастика резинобитумная Bitumast</t>
  </si>
  <si>
    <t>Стеклоткань</t>
  </si>
  <si>
    <t>Мастика кровельная Bitumast</t>
  </si>
  <si>
    <t>евроведро</t>
  </si>
  <si>
    <t>Nicoband самоклеющаяся лента- герметик</t>
  </si>
  <si>
    <t>Nicoband 3м х 7,5 см</t>
  </si>
  <si>
    <t>Nicoband 3м х 10 см</t>
  </si>
  <si>
    <t>Nicoband 3м х 15 см</t>
  </si>
  <si>
    <t>Nicoband  DUO 10м х 10 см</t>
  </si>
  <si>
    <t>Nicoband  10м х 10 см</t>
  </si>
  <si>
    <t>Nicoband 10м х 15 см</t>
  </si>
  <si>
    <t>Nicoband 10м х 30 см</t>
  </si>
  <si>
    <t>шт</t>
  </si>
  <si>
    <t>ведро</t>
  </si>
  <si>
    <t>Бокейханова (бывшая Аэродромная)147 А. Т/ф   386-25-98, 386-32-32,  8 777 216 13 20</t>
  </si>
  <si>
    <t>e-mail:kromakz@mail.ru</t>
  </si>
  <si>
    <t>www.kroma.kz</t>
  </si>
  <si>
    <t>Россия, с  добавками</t>
  </si>
  <si>
    <t>Техноэласт Мост С</t>
  </si>
  <si>
    <t xml:space="preserve"> </t>
  </si>
  <si>
    <t>Planter eco мембрана профилированная 2*20 м</t>
  </si>
  <si>
    <t>рулон 40 м2</t>
  </si>
  <si>
    <t>ворсистой в сторону квартиры</t>
  </si>
  <si>
    <t>Битум 90/30</t>
  </si>
  <si>
    <t>Герметик БПГ 35</t>
  </si>
  <si>
    <t>Гидроизол 3, 5, 10, 20 кг</t>
  </si>
  <si>
    <t xml:space="preserve">   </t>
  </si>
  <si>
    <t>Мастика изоляционная Bitumast Эконом</t>
  </si>
  <si>
    <t>Праймер Эконом</t>
  </si>
  <si>
    <t>Мастика кровельная Эконом</t>
  </si>
  <si>
    <t>Рубероид РПП 200</t>
  </si>
  <si>
    <t>Серебро</t>
  </si>
  <si>
    <t>Nicoband 10м х 7,5 см</t>
  </si>
  <si>
    <t>Все цены с учетом НДс 12%</t>
  </si>
  <si>
    <t>Nicoband 3м х 5 см</t>
  </si>
  <si>
    <t>Самоклеющиеся Битумно-полимерные материалы</t>
  </si>
  <si>
    <t>Биполь ЭПП</t>
  </si>
  <si>
    <t>Биполь ЭКП</t>
  </si>
  <si>
    <t>Мастика гидроизоляционная Bitumast</t>
  </si>
  <si>
    <t>Мастика МБ 50 Морозостойкая</t>
  </si>
  <si>
    <t>Nicoband  10м х 20 см</t>
  </si>
  <si>
    <t xml:space="preserve">ТОО КРОМа КЗ БИН  160340023209 </t>
  </si>
  <si>
    <t xml:space="preserve">ИП КРОв Плюс </t>
  </si>
  <si>
    <t>Бикрост ХПП</t>
  </si>
  <si>
    <t xml:space="preserve">Мастика  Bitumast Жидкая резина </t>
  </si>
  <si>
    <t xml:space="preserve">Пена монтажная ISOBOX PROFI 30 </t>
  </si>
  <si>
    <t>Техноплекс CARBON ECO 580*1180*50</t>
  </si>
  <si>
    <t>Техноплекс CARBON ECO 1180*580*30</t>
  </si>
  <si>
    <t>м3</t>
  </si>
  <si>
    <t>Мин плита ИЗОБОКС 44 R Теплозащита (2) 6250-1220-50 (пачка 0,7625м3)</t>
  </si>
  <si>
    <t>упаковка</t>
  </si>
  <si>
    <t>Технониколь мин плита 34  Фольга Экстра ПРФ  9000-1200-50  (0,54 м3 в упак)</t>
  </si>
  <si>
    <t>серебро</t>
  </si>
  <si>
    <t>Праймер битумный  AquaMast ведро 24 л</t>
  </si>
  <si>
    <t>Серебро/ красный</t>
  </si>
  <si>
    <t>Серебро/красный</t>
  </si>
  <si>
    <t>3кг/м2</t>
  </si>
  <si>
    <t>3,8кг/м2</t>
  </si>
  <si>
    <t>5кг/м2</t>
  </si>
  <si>
    <t>Битум 90/10</t>
  </si>
  <si>
    <t>Мастика  битумная  AquaMast ведро 18кг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</si>
</sst>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u/>
      <sz val="10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20" fillId="0" borderId="0" xfId="0" applyFont="1"/>
    <xf numFmtId="0" fontId="22" fillId="0" borderId="2" xfId="0" applyFont="1" applyFill="1" applyBorder="1" applyAlignment="1"/>
    <xf numFmtId="0" fontId="22" fillId="0" borderId="2" xfId="0" applyFont="1" applyFill="1" applyBorder="1" applyAlignment="1">
      <alignment horizontal="left"/>
    </xf>
    <xf numFmtId="0" fontId="20" fillId="0" borderId="1" xfId="0" applyFont="1" applyBorder="1" applyAlignment="1">
      <alignment horizontal="center"/>
    </xf>
    <xf numFmtId="1" fontId="20" fillId="3" borderId="1" xfId="0" applyNumberFormat="1" applyFont="1" applyFill="1" applyBorder="1"/>
    <xf numFmtId="0" fontId="20" fillId="0" borderId="0" xfId="0" applyFont="1" applyAlignment="1">
      <alignment horizontal="center"/>
    </xf>
    <xf numFmtId="0" fontId="22" fillId="0" borderId="1" xfId="0" applyFont="1" applyBorder="1"/>
    <xf numFmtId="0" fontId="22" fillId="0" borderId="1" xfId="0" applyFont="1" applyFill="1" applyBorder="1" applyAlignment="1"/>
    <xf numFmtId="0" fontId="22" fillId="0" borderId="5" xfId="0" applyFont="1" applyFill="1" applyBorder="1" applyAlignment="1"/>
    <xf numFmtId="3" fontId="20" fillId="3" borderId="1" xfId="0" applyNumberFormat="1" applyFont="1" applyFill="1" applyBorder="1"/>
    <xf numFmtId="3" fontId="20" fillId="0" borderId="0" xfId="0" applyNumberFormat="1" applyFont="1"/>
    <xf numFmtId="0" fontId="20" fillId="0" borderId="7" xfId="0" applyFont="1" applyBorder="1" applyAlignment="1">
      <alignment horizontal="center"/>
    </xf>
    <xf numFmtId="0" fontId="22" fillId="0" borderId="6" xfId="0" applyFont="1" applyFill="1" applyBorder="1" applyAlignment="1"/>
    <xf numFmtId="0" fontId="20" fillId="0" borderId="6" xfId="0" applyFont="1" applyBorder="1" applyAlignment="1">
      <alignment horizontal="center"/>
    </xf>
    <xf numFmtId="0" fontId="20" fillId="0" borderId="8" xfId="0" applyFont="1" applyBorder="1"/>
    <xf numFmtId="0" fontId="20" fillId="0" borderId="9" xfId="0" applyFont="1" applyBorder="1"/>
    <xf numFmtId="0" fontId="20" fillId="0" borderId="4" xfId="0" applyFont="1" applyBorder="1" applyAlignment="1">
      <alignment horizontal="center"/>
    </xf>
    <xf numFmtId="0" fontId="20" fillId="0" borderId="10" xfId="0" applyFont="1" applyBorder="1"/>
    <xf numFmtId="0" fontId="22" fillId="0" borderId="5" xfId="0" applyFont="1" applyBorder="1" applyAlignment="1"/>
    <xf numFmtId="0" fontId="22" fillId="0" borderId="6" xfId="0" applyFont="1" applyBorder="1"/>
    <xf numFmtId="0" fontId="20" fillId="3" borderId="6" xfId="0" applyFont="1" applyFill="1" applyBorder="1"/>
    <xf numFmtId="3" fontId="20" fillId="3" borderId="6" xfId="0" applyNumberFormat="1" applyFont="1" applyFill="1" applyBorder="1"/>
    <xf numFmtId="0" fontId="22" fillId="0" borderId="2" xfId="0" applyFont="1" applyBorder="1" applyAlignment="1"/>
    <xf numFmtId="0" fontId="22" fillId="0" borderId="3" xfId="0" applyFont="1" applyBorder="1" applyAlignment="1"/>
    <xf numFmtId="0" fontId="22" fillId="0" borderId="4" xfId="0" applyFont="1" applyBorder="1"/>
    <xf numFmtId="0" fontId="20" fillId="3" borderId="4" xfId="0" applyFont="1" applyFill="1" applyBorder="1"/>
    <xf numFmtId="0" fontId="22" fillId="0" borderId="11" xfId="0" applyFont="1" applyBorder="1" applyAlignment="1"/>
    <xf numFmtId="0" fontId="22" fillId="0" borderId="7" xfId="0" applyFont="1" applyBorder="1"/>
    <xf numFmtId="0" fontId="20" fillId="3" borderId="7" xfId="0" applyFont="1" applyFill="1" applyBorder="1"/>
    <xf numFmtId="3" fontId="20" fillId="3" borderId="7" xfId="0" applyNumberFormat="1" applyFont="1" applyFill="1" applyBorder="1"/>
    <xf numFmtId="0" fontId="20" fillId="0" borderId="12" xfId="0" applyFont="1" applyBorder="1"/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wrapText="1"/>
    </xf>
    <xf numFmtId="3" fontId="21" fillId="2" borderId="18" xfId="0" applyNumberFormat="1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2" fillId="0" borderId="20" xfId="0" applyFont="1" applyBorder="1" applyAlignment="1"/>
    <xf numFmtId="0" fontId="22" fillId="0" borderId="21" xfId="0" applyFont="1" applyBorder="1"/>
    <xf numFmtId="0" fontId="20" fillId="0" borderId="21" xfId="0" applyFont="1" applyBorder="1" applyAlignment="1">
      <alignment horizontal="center"/>
    </xf>
    <xf numFmtId="0" fontId="20" fillId="3" borderId="21" xfId="0" applyFont="1" applyFill="1" applyBorder="1"/>
    <xf numFmtId="3" fontId="20" fillId="3" borderId="21" xfId="0" applyNumberFormat="1" applyFont="1" applyFill="1" applyBorder="1"/>
    <xf numFmtId="0" fontId="20" fillId="0" borderId="22" xfId="0" applyFont="1" applyBorder="1"/>
    <xf numFmtId="0" fontId="22" fillId="0" borderId="9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4" fillId="0" borderId="0" xfId="0" applyFont="1"/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7" fillId="0" borderId="0" xfId="1" applyFont="1" applyBorder="1" applyAlignment="1" applyProtection="1">
      <alignment horizontal="center"/>
    </xf>
    <xf numFmtId="1" fontId="20" fillId="3" borderId="7" xfId="0" applyNumberFormat="1" applyFont="1" applyFill="1" applyBorder="1"/>
    <xf numFmtId="3" fontId="22" fillId="0" borderId="0" xfId="0" applyNumberFormat="1" applyFont="1"/>
    <xf numFmtId="0" fontId="20" fillId="4" borderId="1" xfId="0" applyFont="1" applyFill="1" applyBorder="1" applyAlignment="1">
      <alignment horizontal="center"/>
    </xf>
    <xf numFmtId="3" fontId="20" fillId="4" borderId="1" xfId="0" applyNumberFormat="1" applyFont="1" applyFill="1" applyBorder="1"/>
    <xf numFmtId="0" fontId="18" fillId="0" borderId="0" xfId="0" applyFont="1"/>
    <xf numFmtId="1" fontId="20" fillId="0" borderId="1" xfId="0" applyNumberFormat="1" applyFont="1" applyBorder="1" applyAlignment="1">
      <alignment horizontal="center"/>
    </xf>
    <xf numFmtId="3" fontId="17" fillId="3" borderId="1" xfId="0" applyNumberFormat="1" applyFont="1" applyFill="1" applyBorder="1"/>
    <xf numFmtId="0" fontId="17" fillId="0" borderId="1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 applyAlignment="1">
      <alignment horizontal="center"/>
    </xf>
    <xf numFmtId="3" fontId="22" fillId="3" borderId="1" xfId="0" applyNumberFormat="1" applyFont="1" applyFill="1" applyBorder="1"/>
    <xf numFmtId="0" fontId="14" fillId="0" borderId="0" xfId="0" applyFont="1"/>
    <xf numFmtId="0" fontId="22" fillId="0" borderId="1" xfId="0" applyFont="1" applyFill="1" applyBorder="1" applyAlignment="1">
      <alignment horizontal="center"/>
    </xf>
    <xf numFmtId="0" fontId="22" fillId="0" borderId="9" xfId="0" applyFont="1" applyBorder="1"/>
    <xf numFmtId="0" fontId="13" fillId="4" borderId="1" xfId="0" applyFont="1" applyFill="1" applyBorder="1" applyAlignment="1">
      <alignment horizontal="center"/>
    </xf>
    <xf numFmtId="0" fontId="12" fillId="0" borderId="0" xfId="0" applyFont="1"/>
    <xf numFmtId="0" fontId="28" fillId="0" borderId="0" xfId="0" applyFont="1"/>
    <xf numFmtId="0" fontId="20" fillId="0" borderId="1" xfId="0" applyFont="1" applyFill="1" applyBorder="1" applyAlignment="1">
      <alignment horizontal="center"/>
    </xf>
    <xf numFmtId="3" fontId="11" fillId="4" borderId="1" xfId="0" applyNumberFormat="1" applyFont="1" applyFill="1" applyBorder="1"/>
    <xf numFmtId="0" fontId="10" fillId="0" borderId="0" xfId="0" applyFont="1"/>
    <xf numFmtId="0" fontId="22" fillId="0" borderId="1" xfId="0" applyFont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3" fontId="20" fillId="5" borderId="1" xfId="0" applyNumberFormat="1" applyFont="1" applyFill="1" applyBorder="1"/>
    <xf numFmtId="0" fontId="20" fillId="3" borderId="1" xfId="0" applyFont="1" applyFill="1" applyBorder="1"/>
    <xf numFmtId="0" fontId="20" fillId="4" borderId="2" xfId="0" applyFont="1" applyFill="1" applyBorder="1" applyAlignment="1">
      <alignment horizontal="left"/>
    </xf>
    <xf numFmtId="0" fontId="20" fillId="4" borderId="9" xfId="0" applyFont="1" applyFill="1" applyBorder="1"/>
    <xf numFmtId="3" fontId="20" fillId="5" borderId="9" xfId="0" applyNumberFormat="1" applyFont="1" applyFill="1" applyBorder="1"/>
    <xf numFmtId="0" fontId="19" fillId="0" borderId="9" xfId="0" applyFont="1" applyBorder="1"/>
    <xf numFmtId="0" fontId="18" fillId="0" borderId="9" xfId="0" applyFont="1" applyBorder="1"/>
    <xf numFmtId="0" fontId="17" fillId="0" borderId="9" xfId="0" applyFont="1" applyBorder="1"/>
    <xf numFmtId="0" fontId="22" fillId="5" borderId="1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8" fillId="0" borderId="0" xfId="0" applyFont="1"/>
    <xf numFmtId="0" fontId="6" fillId="4" borderId="2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0" fillId="5" borderId="16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0" fillId="4" borderId="16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9" xfId="0" applyFont="1" applyBorder="1"/>
    <xf numFmtId="0" fontId="4" fillId="5" borderId="25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20" fillId="5" borderId="9" xfId="0" applyFont="1" applyFill="1" applyBorder="1"/>
    <xf numFmtId="0" fontId="3" fillId="4" borderId="25" xfId="0" applyFont="1" applyFill="1" applyBorder="1" applyAlignment="1">
      <alignment horizontal="left"/>
    </xf>
    <xf numFmtId="0" fontId="20" fillId="4" borderId="1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center" wrapText="1"/>
    </xf>
    <xf numFmtId="0" fontId="21" fillId="2" borderId="14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7" fillId="4" borderId="25" xfId="0" applyFont="1" applyFill="1" applyBorder="1" applyAlignment="1">
      <alignment horizontal="left"/>
    </xf>
    <xf numFmtId="0" fontId="20" fillId="4" borderId="16" xfId="0" applyFont="1" applyFill="1" applyBorder="1" applyAlignment="1">
      <alignment horizontal="left"/>
    </xf>
    <xf numFmtId="0" fontId="22" fillId="0" borderId="25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left"/>
    </xf>
    <xf numFmtId="0" fontId="20" fillId="4" borderId="25" xfId="0" applyFont="1" applyFill="1" applyBorder="1" applyAlignment="1">
      <alignment horizontal="left"/>
    </xf>
    <xf numFmtId="0" fontId="9" fillId="4" borderId="25" xfId="0" applyFont="1" applyFill="1" applyBorder="1" applyAlignment="1">
      <alignment horizontal="left"/>
    </xf>
    <xf numFmtId="0" fontId="20" fillId="5" borderId="25" xfId="0" applyFont="1" applyFill="1" applyBorder="1" applyAlignment="1">
      <alignment horizontal="left"/>
    </xf>
    <xf numFmtId="0" fontId="20" fillId="5" borderId="16" xfId="0" applyFont="1" applyFill="1" applyBorder="1" applyAlignment="1">
      <alignment horizontal="left"/>
    </xf>
    <xf numFmtId="0" fontId="23" fillId="2" borderId="23" xfId="0" applyFont="1" applyFill="1" applyBorder="1" applyAlignment="1">
      <alignment horizontal="center" wrapText="1"/>
    </xf>
    <xf numFmtId="0" fontId="23" fillId="2" borderId="15" xfId="0" applyFont="1" applyFill="1" applyBorder="1" applyAlignment="1">
      <alignment horizontal="center" wrapText="1"/>
    </xf>
    <xf numFmtId="0" fontId="23" fillId="2" borderId="24" xfId="0" applyFont="1" applyFill="1" applyBorder="1" applyAlignment="1">
      <alignment horizontal="center" wrapText="1"/>
    </xf>
    <xf numFmtId="0" fontId="23" fillId="2" borderId="13" xfId="0" applyFont="1" applyFill="1" applyBorder="1" applyAlignment="1">
      <alignment horizontal="center" wrapText="1"/>
    </xf>
    <xf numFmtId="0" fontId="23" fillId="2" borderId="0" xfId="0" applyFont="1" applyFill="1" applyBorder="1" applyAlignment="1">
      <alignment horizontal="center" wrapText="1"/>
    </xf>
    <xf numFmtId="0" fontId="23" fillId="2" borderId="14" xfId="0" applyFont="1" applyFill="1" applyBorder="1" applyAlignment="1">
      <alignment horizontal="center" wrapText="1"/>
    </xf>
    <xf numFmtId="0" fontId="2" fillId="4" borderId="25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roma.k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tabSelected="1" workbookViewId="0">
      <pane ySplit="5" topLeftCell="A36" activePane="bottomLeft" state="frozen"/>
      <selection pane="bottomLeft" activeCell="E63" sqref="E63"/>
    </sheetView>
  </sheetViews>
  <sheetFormatPr defaultRowHeight="15" x14ac:dyDescent="0.25"/>
  <cols>
    <col min="1" max="1" width="3.140625" style="1" customWidth="1"/>
    <col min="2" max="2" width="29.5703125" style="1" customWidth="1"/>
    <col min="3" max="3" width="43.140625" style="1" customWidth="1"/>
    <col min="4" max="4" width="7.42578125" style="6" customWidth="1"/>
    <col min="5" max="5" width="9.85546875" style="1" customWidth="1"/>
    <col min="6" max="6" width="4.5703125" style="6" customWidth="1"/>
    <col min="7" max="7" width="9.140625" style="11"/>
    <col min="8" max="8" width="17.85546875" style="1" customWidth="1"/>
    <col min="9" max="11" width="9.140625" style="11" hidden="1" customWidth="1"/>
    <col min="12" max="12" width="0" style="1" hidden="1" customWidth="1"/>
    <col min="13" max="13" width="9.140625" style="66"/>
    <col min="14" max="16384" width="9.140625" style="1"/>
  </cols>
  <sheetData>
    <row r="1" spans="2:15" x14ac:dyDescent="0.25">
      <c r="B1" s="97" t="s">
        <v>95</v>
      </c>
      <c r="C1" s="97"/>
      <c r="D1" s="97"/>
      <c r="E1" s="97"/>
      <c r="F1" s="97"/>
      <c r="G1" s="97"/>
      <c r="H1" s="97"/>
    </row>
    <row r="2" spans="2:15" x14ac:dyDescent="0.25">
      <c r="B2" s="81"/>
      <c r="C2" s="81" t="s">
        <v>96</v>
      </c>
      <c r="D2" s="81"/>
      <c r="E2" s="81"/>
      <c r="F2" s="81"/>
      <c r="G2" s="81"/>
      <c r="H2" s="81"/>
    </row>
    <row r="3" spans="2:15" x14ac:dyDescent="0.25">
      <c r="B3" s="47" t="s">
        <v>68</v>
      </c>
      <c r="C3" s="46"/>
      <c r="D3" s="47"/>
      <c r="E3" s="47"/>
      <c r="F3" s="47"/>
      <c r="G3" s="48"/>
    </row>
    <row r="4" spans="2:15" ht="15.75" thickBot="1" x14ac:dyDescent="0.3">
      <c r="B4" s="47" t="s">
        <v>69</v>
      </c>
      <c r="C4" s="46"/>
      <c r="D4" s="47"/>
      <c r="E4" s="46"/>
      <c r="F4" s="47"/>
      <c r="G4" s="49" t="s">
        <v>70</v>
      </c>
    </row>
    <row r="5" spans="2:15" ht="29.25" customHeight="1" thickBot="1" x14ac:dyDescent="0.3">
      <c r="B5" s="32" t="s">
        <v>0</v>
      </c>
      <c r="C5" s="33" t="s">
        <v>1</v>
      </c>
      <c r="D5" s="34" t="s">
        <v>26</v>
      </c>
      <c r="E5" s="33" t="s">
        <v>2</v>
      </c>
      <c r="F5" s="33"/>
      <c r="G5" s="35" t="s">
        <v>3</v>
      </c>
      <c r="H5" s="36"/>
      <c r="N5" s="65"/>
      <c r="O5" s="65"/>
    </row>
    <row r="6" spans="2:15" ht="15.75" thickBot="1" x14ac:dyDescent="0.3">
      <c r="B6" s="19" t="s">
        <v>77</v>
      </c>
      <c r="C6" s="20" t="s">
        <v>47</v>
      </c>
      <c r="D6" s="14">
        <v>40</v>
      </c>
      <c r="E6" s="21">
        <v>410</v>
      </c>
      <c r="F6" s="14" t="s">
        <v>49</v>
      </c>
      <c r="G6" s="22">
        <f>D6*E6</f>
        <v>16400</v>
      </c>
      <c r="H6" s="15" t="s">
        <v>50</v>
      </c>
    </row>
    <row r="7" spans="2:15" x14ac:dyDescent="0.25">
      <c r="B7" s="19" t="s">
        <v>113</v>
      </c>
      <c r="C7" s="20" t="s">
        <v>47</v>
      </c>
      <c r="D7" s="14">
        <v>35</v>
      </c>
      <c r="E7" s="21">
        <v>420</v>
      </c>
      <c r="F7" s="14" t="s">
        <v>49</v>
      </c>
      <c r="G7" s="22">
        <f>D7*E7</f>
        <v>14700</v>
      </c>
      <c r="H7" s="15" t="s">
        <v>50</v>
      </c>
    </row>
    <row r="8" spans="2:15" x14ac:dyDescent="0.25">
      <c r="B8" s="27" t="s">
        <v>45</v>
      </c>
      <c r="C8" s="28" t="s">
        <v>48</v>
      </c>
      <c r="D8" s="12">
        <v>25</v>
      </c>
      <c r="E8" s="29">
        <v>420</v>
      </c>
      <c r="F8" s="12" t="s">
        <v>49</v>
      </c>
      <c r="G8" s="30">
        <f t="shared" ref="G8:G9" si="0">D8*E8</f>
        <v>10500</v>
      </c>
      <c r="H8" s="31" t="s">
        <v>50</v>
      </c>
    </row>
    <row r="9" spans="2:15" ht="15.75" thickBot="1" x14ac:dyDescent="0.3">
      <c r="B9" s="37" t="s">
        <v>46</v>
      </c>
      <c r="C9" s="38" t="s">
        <v>71</v>
      </c>
      <c r="D9" s="39">
        <v>30</v>
      </c>
      <c r="E9" s="40">
        <v>340</v>
      </c>
      <c r="F9" s="39" t="s">
        <v>49</v>
      </c>
      <c r="G9" s="41">
        <f t="shared" si="0"/>
        <v>10200</v>
      </c>
      <c r="H9" s="42" t="s">
        <v>50</v>
      </c>
      <c r="I9" s="11">
        <v>160</v>
      </c>
    </row>
    <row r="10" spans="2:15" ht="15.75" thickBot="1" x14ac:dyDescent="0.3">
      <c r="B10" s="27" t="s">
        <v>4</v>
      </c>
      <c r="C10" s="28" t="s">
        <v>6</v>
      </c>
      <c r="D10" s="12">
        <v>10</v>
      </c>
      <c r="E10" s="29">
        <v>480</v>
      </c>
      <c r="F10" s="12" t="s">
        <v>10</v>
      </c>
      <c r="G10" s="41">
        <v>4800</v>
      </c>
      <c r="H10" s="31" t="s">
        <v>11</v>
      </c>
    </row>
    <row r="11" spans="2:15" ht="15.75" thickBot="1" x14ac:dyDescent="0.3">
      <c r="B11" s="23" t="s">
        <v>8</v>
      </c>
      <c r="C11" s="7" t="s">
        <v>7</v>
      </c>
      <c r="D11" s="4">
        <v>15</v>
      </c>
      <c r="E11" s="50">
        <v>320</v>
      </c>
      <c r="F11" s="4" t="s">
        <v>10</v>
      </c>
      <c r="G11" s="41">
        <v>4800</v>
      </c>
      <c r="H11" s="16" t="s">
        <v>11</v>
      </c>
    </row>
    <row r="12" spans="2:15" ht="15.75" thickBot="1" x14ac:dyDescent="0.3">
      <c r="B12" s="23" t="s">
        <v>9</v>
      </c>
      <c r="C12" s="7" t="s">
        <v>7</v>
      </c>
      <c r="D12" s="4">
        <v>15</v>
      </c>
      <c r="E12" s="5">
        <v>353</v>
      </c>
      <c r="F12" s="4" t="s">
        <v>10</v>
      </c>
      <c r="G12" s="41">
        <v>5700</v>
      </c>
      <c r="H12" s="16" t="s">
        <v>11</v>
      </c>
    </row>
    <row r="13" spans="2:15" ht="15.75" thickBot="1" x14ac:dyDescent="0.3">
      <c r="B13" s="23" t="s">
        <v>84</v>
      </c>
      <c r="C13" s="7" t="s">
        <v>7</v>
      </c>
      <c r="D13" s="4">
        <v>15</v>
      </c>
      <c r="E13" s="5">
        <v>246</v>
      </c>
      <c r="F13" s="4" t="s">
        <v>10</v>
      </c>
      <c r="G13" s="41">
        <v>4100</v>
      </c>
      <c r="H13" s="16" t="s">
        <v>11</v>
      </c>
    </row>
    <row r="14" spans="2:15" ht="15.75" thickBot="1" x14ac:dyDescent="0.3">
      <c r="B14" s="24" t="s">
        <v>5</v>
      </c>
      <c r="C14" s="25"/>
      <c r="D14" s="17">
        <v>20</v>
      </c>
      <c r="E14" s="26"/>
      <c r="F14" s="17" t="s">
        <v>10</v>
      </c>
      <c r="G14" s="41"/>
      <c r="H14" s="18" t="s">
        <v>11</v>
      </c>
    </row>
    <row r="15" spans="2:15" x14ac:dyDescent="0.25">
      <c r="B15" s="99" t="s">
        <v>12</v>
      </c>
      <c r="C15" s="100"/>
      <c r="D15" s="100"/>
      <c r="E15" s="100"/>
      <c r="F15" s="100"/>
      <c r="G15" s="100"/>
      <c r="H15" s="101"/>
    </row>
    <row r="16" spans="2:15" x14ac:dyDescent="0.25">
      <c r="B16" s="2" t="s">
        <v>13</v>
      </c>
      <c r="C16" s="8" t="s">
        <v>22</v>
      </c>
      <c r="D16" s="67">
        <v>10</v>
      </c>
      <c r="E16" s="5">
        <v>600</v>
      </c>
      <c r="F16" s="4" t="s">
        <v>10</v>
      </c>
      <c r="G16" s="73">
        <v>6000</v>
      </c>
      <c r="H16" s="16" t="s">
        <v>11</v>
      </c>
      <c r="L16" s="1">
        <v>325</v>
      </c>
    </row>
    <row r="17" spans="1:12" ht="12.75" customHeight="1" x14ac:dyDescent="0.25">
      <c r="B17" s="2" t="s">
        <v>14</v>
      </c>
      <c r="C17" s="8" t="s">
        <v>23</v>
      </c>
      <c r="D17" s="62">
        <v>10</v>
      </c>
      <c r="E17" s="5">
        <v>730</v>
      </c>
      <c r="F17" s="70" t="s">
        <v>10</v>
      </c>
      <c r="G17" s="73">
        <f t="shared" ref="G17:G25" si="1">D17*E17</f>
        <v>7300</v>
      </c>
      <c r="H17" s="63" t="s">
        <v>11</v>
      </c>
      <c r="L17" s="1">
        <v>390</v>
      </c>
    </row>
    <row r="18" spans="1:12" x14ac:dyDescent="0.25">
      <c r="B18" s="2" t="s">
        <v>15</v>
      </c>
      <c r="C18" s="8" t="s">
        <v>24</v>
      </c>
      <c r="D18" s="62">
        <v>10</v>
      </c>
      <c r="E18" s="5">
        <v>720</v>
      </c>
      <c r="F18" s="70" t="s">
        <v>10</v>
      </c>
      <c r="G18" s="73">
        <f t="shared" si="1"/>
        <v>7200</v>
      </c>
      <c r="H18" s="63" t="s">
        <v>11</v>
      </c>
      <c r="L18" s="1">
        <v>388</v>
      </c>
    </row>
    <row r="19" spans="1:12" x14ac:dyDescent="0.25">
      <c r="B19" s="2" t="s">
        <v>16</v>
      </c>
      <c r="C19" s="8" t="s">
        <v>25</v>
      </c>
      <c r="D19" s="62">
        <v>10</v>
      </c>
      <c r="E19" s="5">
        <v>850</v>
      </c>
      <c r="F19" s="70" t="s">
        <v>10</v>
      </c>
      <c r="G19" s="73">
        <f t="shared" si="1"/>
        <v>8500</v>
      </c>
      <c r="H19" s="63" t="s">
        <v>11</v>
      </c>
      <c r="L19" s="1">
        <v>456</v>
      </c>
    </row>
    <row r="20" spans="1:12" x14ac:dyDescent="0.25">
      <c r="B20" s="3" t="s">
        <v>17</v>
      </c>
      <c r="C20" s="8" t="s">
        <v>22</v>
      </c>
      <c r="D20" s="62">
        <v>9</v>
      </c>
      <c r="E20" s="5">
        <v>515</v>
      </c>
      <c r="F20" s="70" t="s">
        <v>10</v>
      </c>
      <c r="G20" s="73">
        <f t="shared" si="1"/>
        <v>4635</v>
      </c>
      <c r="H20" s="63" t="s">
        <v>11</v>
      </c>
      <c r="I20" s="11">
        <v>326</v>
      </c>
      <c r="J20" s="11">
        <v>287</v>
      </c>
      <c r="K20" s="11">
        <f>(I20+J20)/2</f>
        <v>306.5</v>
      </c>
    </row>
    <row r="21" spans="1:12" x14ac:dyDescent="0.25">
      <c r="B21" s="3" t="s">
        <v>18</v>
      </c>
      <c r="C21" s="8" t="s">
        <v>23</v>
      </c>
      <c r="D21" s="62">
        <v>9</v>
      </c>
      <c r="E21" s="5">
        <v>700</v>
      </c>
      <c r="F21" s="70" t="s">
        <v>10</v>
      </c>
      <c r="G21" s="73">
        <f t="shared" si="1"/>
        <v>6300</v>
      </c>
      <c r="H21" s="63" t="s">
        <v>11</v>
      </c>
      <c r="I21" s="11">
        <v>437</v>
      </c>
      <c r="J21" s="11">
        <v>385</v>
      </c>
      <c r="K21" s="11">
        <f t="shared" ref="K21:K42" si="2">(I21+J21)/2</f>
        <v>411</v>
      </c>
    </row>
    <row r="22" spans="1:12" x14ac:dyDescent="0.25">
      <c r="B22" s="2" t="s">
        <v>97</v>
      </c>
      <c r="C22" s="8" t="s">
        <v>22</v>
      </c>
      <c r="D22" s="4">
        <v>15</v>
      </c>
      <c r="E22" s="5">
        <v>760</v>
      </c>
      <c r="F22" s="4" t="s">
        <v>10</v>
      </c>
      <c r="G22" s="73">
        <f t="shared" si="1"/>
        <v>11400</v>
      </c>
      <c r="H22" s="16" t="s">
        <v>11</v>
      </c>
      <c r="I22" s="11">
        <v>485</v>
      </c>
      <c r="J22" s="11">
        <v>435</v>
      </c>
      <c r="K22" s="11">
        <f t="shared" si="2"/>
        <v>460</v>
      </c>
      <c r="L22" s="1">
        <v>433</v>
      </c>
    </row>
    <row r="23" spans="1:12" x14ac:dyDescent="0.25">
      <c r="B23" s="2" t="s">
        <v>19</v>
      </c>
      <c r="C23" s="8" t="s">
        <v>23</v>
      </c>
      <c r="D23" s="4">
        <v>10</v>
      </c>
      <c r="E23" s="5">
        <v>950</v>
      </c>
      <c r="F23" s="4" t="s">
        <v>10</v>
      </c>
      <c r="G23" s="73">
        <f t="shared" si="1"/>
        <v>9500</v>
      </c>
      <c r="H23" s="16" t="s">
        <v>11</v>
      </c>
      <c r="I23" s="11">
        <v>600</v>
      </c>
      <c r="J23" s="11">
        <v>539</v>
      </c>
      <c r="K23" s="11">
        <f t="shared" si="2"/>
        <v>569.5</v>
      </c>
      <c r="L23" s="1">
        <v>533</v>
      </c>
    </row>
    <row r="24" spans="1:12" x14ac:dyDescent="0.25">
      <c r="B24" s="2" t="s">
        <v>20</v>
      </c>
      <c r="C24" s="8" t="s">
        <v>24</v>
      </c>
      <c r="D24" s="4">
        <v>15</v>
      </c>
      <c r="E24" s="5">
        <v>910</v>
      </c>
      <c r="F24" s="4" t="s">
        <v>10</v>
      </c>
      <c r="G24" s="73">
        <v>13650</v>
      </c>
      <c r="H24" s="16" t="s">
        <v>11</v>
      </c>
      <c r="I24" s="11">
        <v>575</v>
      </c>
      <c r="J24" s="11">
        <v>516</v>
      </c>
      <c r="K24" s="11">
        <f t="shared" si="2"/>
        <v>545.5</v>
      </c>
    </row>
    <row r="25" spans="1:12" x14ac:dyDescent="0.25">
      <c r="A25" s="54" t="s">
        <v>73</v>
      </c>
      <c r="B25" s="2" t="s">
        <v>21</v>
      </c>
      <c r="C25" s="8" t="s">
        <v>25</v>
      </c>
      <c r="D25" s="4">
        <v>10</v>
      </c>
      <c r="E25" s="5">
        <v>1060</v>
      </c>
      <c r="F25" s="4" t="s">
        <v>10</v>
      </c>
      <c r="G25" s="73">
        <f t="shared" si="1"/>
        <v>10600</v>
      </c>
      <c r="H25" s="16" t="s">
        <v>11</v>
      </c>
      <c r="I25" s="11">
        <v>673</v>
      </c>
      <c r="J25" s="11">
        <v>603</v>
      </c>
      <c r="K25" s="11">
        <f t="shared" si="2"/>
        <v>638</v>
      </c>
      <c r="L25" s="1">
        <v>757</v>
      </c>
    </row>
    <row r="26" spans="1:12" ht="15.75" thickBot="1" x14ac:dyDescent="0.3">
      <c r="B26" s="102" t="s">
        <v>27</v>
      </c>
      <c r="C26" s="103"/>
      <c r="D26" s="103"/>
      <c r="E26" s="103"/>
      <c r="F26" s="103"/>
      <c r="G26" s="103"/>
      <c r="H26" s="104"/>
    </row>
    <row r="27" spans="1:12" x14ac:dyDescent="0.25">
      <c r="A27" s="61" t="s">
        <v>80</v>
      </c>
      <c r="B27" s="9" t="s">
        <v>35</v>
      </c>
      <c r="C27" s="13" t="s">
        <v>24</v>
      </c>
      <c r="D27" s="14">
        <v>15</v>
      </c>
      <c r="E27" s="5">
        <v>1180</v>
      </c>
      <c r="F27" s="14" t="s">
        <v>10</v>
      </c>
      <c r="G27" s="60">
        <f t="shared" ref="G27:G38" si="3">D27*E27</f>
        <v>17700</v>
      </c>
      <c r="H27" s="15" t="s">
        <v>11</v>
      </c>
      <c r="I27" s="51">
        <v>748</v>
      </c>
      <c r="J27" s="11">
        <v>671</v>
      </c>
      <c r="K27" s="11">
        <f t="shared" si="2"/>
        <v>709.5</v>
      </c>
    </row>
    <row r="28" spans="1:12" ht="15.75" thickBot="1" x14ac:dyDescent="0.3">
      <c r="B28" s="2" t="s">
        <v>36</v>
      </c>
      <c r="C28" s="8" t="s">
        <v>25</v>
      </c>
      <c r="D28" s="4">
        <v>10</v>
      </c>
      <c r="E28" s="5">
        <v>1380</v>
      </c>
      <c r="F28" s="4" t="s">
        <v>10</v>
      </c>
      <c r="G28" s="60">
        <f t="shared" si="3"/>
        <v>13800</v>
      </c>
      <c r="H28" s="16" t="s">
        <v>11</v>
      </c>
      <c r="I28" s="11">
        <v>840</v>
      </c>
      <c r="J28" s="11">
        <v>753</v>
      </c>
      <c r="K28" s="11">
        <f t="shared" si="2"/>
        <v>796.5</v>
      </c>
    </row>
    <row r="29" spans="1:12" x14ac:dyDescent="0.25">
      <c r="B29" s="9" t="s">
        <v>90</v>
      </c>
      <c r="C29" s="13" t="s">
        <v>24</v>
      </c>
      <c r="D29" s="14">
        <v>15</v>
      </c>
      <c r="E29" s="5">
        <v>1260</v>
      </c>
      <c r="F29" s="14" t="s">
        <v>10</v>
      </c>
      <c r="G29" s="60">
        <f t="shared" ref="G29:G30" si="4">D29*E29</f>
        <v>18900</v>
      </c>
      <c r="H29" s="15" t="s">
        <v>11</v>
      </c>
    </row>
    <row r="30" spans="1:12" x14ac:dyDescent="0.25">
      <c r="B30" s="2" t="s">
        <v>91</v>
      </c>
      <c r="C30" s="8" t="s">
        <v>25</v>
      </c>
      <c r="D30" s="4">
        <v>10</v>
      </c>
      <c r="E30" s="5">
        <v>1410</v>
      </c>
      <c r="F30" s="4" t="s">
        <v>10</v>
      </c>
      <c r="G30" s="60">
        <f t="shared" si="4"/>
        <v>14100</v>
      </c>
      <c r="H30" s="16" t="s">
        <v>11</v>
      </c>
    </row>
    <row r="31" spans="1:12" x14ac:dyDescent="0.25">
      <c r="B31" s="2" t="s">
        <v>28</v>
      </c>
      <c r="C31" s="8" t="s">
        <v>24</v>
      </c>
      <c r="D31" s="4">
        <v>10</v>
      </c>
      <c r="E31" s="5">
        <v>1600</v>
      </c>
      <c r="F31" s="4" t="s">
        <v>10</v>
      </c>
      <c r="G31" s="60">
        <f t="shared" si="3"/>
        <v>16000</v>
      </c>
      <c r="H31" s="16" t="s">
        <v>11</v>
      </c>
      <c r="I31" s="11">
        <v>991</v>
      </c>
      <c r="J31" s="11">
        <v>889</v>
      </c>
      <c r="K31" s="11">
        <f t="shared" si="2"/>
        <v>940</v>
      </c>
      <c r="L31" s="1">
        <v>905</v>
      </c>
    </row>
    <row r="32" spans="1:12" ht="14.25" customHeight="1" x14ac:dyDescent="0.25">
      <c r="B32" s="2" t="s">
        <v>29</v>
      </c>
      <c r="C32" s="8" t="s">
        <v>25</v>
      </c>
      <c r="D32" s="4">
        <v>10</v>
      </c>
      <c r="E32" s="5">
        <v>1870</v>
      </c>
      <c r="F32" s="4" t="s">
        <v>10</v>
      </c>
      <c r="G32" s="60">
        <f>D32*E32</f>
        <v>18700</v>
      </c>
      <c r="H32" s="16" t="s">
        <v>11</v>
      </c>
      <c r="I32" s="11">
        <v>1141</v>
      </c>
      <c r="J32" s="11">
        <v>1023</v>
      </c>
      <c r="K32" s="11">
        <f t="shared" si="2"/>
        <v>1082</v>
      </c>
    </row>
    <row r="33" spans="1:12" ht="15.75" customHeight="1" x14ac:dyDescent="0.25">
      <c r="B33" s="2" t="s">
        <v>30</v>
      </c>
      <c r="C33" s="8" t="s">
        <v>37</v>
      </c>
      <c r="D33" s="4">
        <v>10</v>
      </c>
      <c r="E33" s="5">
        <v>1685</v>
      </c>
      <c r="F33" s="4" t="s">
        <v>10</v>
      </c>
      <c r="G33" s="60">
        <f t="shared" si="3"/>
        <v>16850</v>
      </c>
      <c r="H33" s="16" t="s">
        <v>11</v>
      </c>
      <c r="I33" s="11">
        <v>1034</v>
      </c>
      <c r="J33" s="11">
        <v>928</v>
      </c>
      <c r="K33" s="11">
        <f t="shared" si="2"/>
        <v>981</v>
      </c>
    </row>
    <row r="34" spans="1:12" ht="14.25" customHeight="1" x14ac:dyDescent="0.25">
      <c r="B34" s="2" t="s">
        <v>31</v>
      </c>
      <c r="C34" s="8" t="s">
        <v>38</v>
      </c>
      <c r="D34" s="4">
        <v>10</v>
      </c>
      <c r="E34" s="5">
        <v>1975</v>
      </c>
      <c r="F34" s="4" t="s">
        <v>10</v>
      </c>
      <c r="G34" s="60">
        <f t="shared" si="3"/>
        <v>19750</v>
      </c>
      <c r="H34" s="16" t="s">
        <v>11</v>
      </c>
      <c r="I34" s="11">
        <v>1199</v>
      </c>
      <c r="J34" s="11">
        <v>1075</v>
      </c>
      <c r="K34" s="11">
        <f t="shared" si="2"/>
        <v>1137</v>
      </c>
      <c r="L34" s="1">
        <v>1103</v>
      </c>
    </row>
    <row r="35" spans="1:12" x14ac:dyDescent="0.25">
      <c r="A35" s="82" t="s">
        <v>73</v>
      </c>
      <c r="B35" s="2" t="s">
        <v>32</v>
      </c>
      <c r="C35" s="8" t="s">
        <v>37</v>
      </c>
      <c r="D35" s="4">
        <v>10</v>
      </c>
      <c r="E35" s="5">
        <v>2350</v>
      </c>
      <c r="F35" s="4" t="s">
        <v>10</v>
      </c>
      <c r="G35" s="60">
        <f t="shared" si="3"/>
        <v>23500</v>
      </c>
      <c r="H35" s="16" t="s">
        <v>11</v>
      </c>
      <c r="I35" s="11">
        <v>1494</v>
      </c>
      <c r="J35" s="11">
        <v>1340</v>
      </c>
      <c r="K35" s="11">
        <f t="shared" si="2"/>
        <v>1417</v>
      </c>
    </row>
    <row r="36" spans="1:12" x14ac:dyDescent="0.25">
      <c r="B36" s="2" t="s">
        <v>33</v>
      </c>
      <c r="C36" s="8" t="s">
        <v>38</v>
      </c>
      <c r="D36" s="4">
        <v>10</v>
      </c>
      <c r="E36" s="5">
        <v>2560</v>
      </c>
      <c r="F36" s="4" t="s">
        <v>10</v>
      </c>
      <c r="G36" s="60">
        <f t="shared" si="3"/>
        <v>25600</v>
      </c>
      <c r="H36" s="16" t="s">
        <v>11</v>
      </c>
      <c r="I36" s="11">
        <v>1636</v>
      </c>
      <c r="J36" s="11">
        <v>1468</v>
      </c>
      <c r="K36" s="11">
        <f t="shared" si="2"/>
        <v>1552</v>
      </c>
    </row>
    <row r="37" spans="1:12" x14ac:dyDescent="0.25">
      <c r="B37" s="2" t="s">
        <v>34</v>
      </c>
      <c r="C37" s="8"/>
      <c r="D37" s="4">
        <v>8</v>
      </c>
      <c r="E37" s="5"/>
      <c r="F37" s="4" t="s">
        <v>10</v>
      </c>
      <c r="G37" s="60">
        <f t="shared" si="3"/>
        <v>0</v>
      </c>
      <c r="H37" s="16" t="s">
        <v>11</v>
      </c>
      <c r="I37" s="11">
        <v>1855</v>
      </c>
      <c r="J37" s="11">
        <v>1664</v>
      </c>
      <c r="K37" s="11">
        <f t="shared" si="2"/>
        <v>1759.5</v>
      </c>
    </row>
    <row r="38" spans="1:12" x14ac:dyDescent="0.25">
      <c r="B38" s="2" t="s">
        <v>72</v>
      </c>
      <c r="C38" s="8"/>
      <c r="D38" s="4">
        <v>8</v>
      </c>
      <c r="E38" s="5"/>
      <c r="F38" s="4" t="s">
        <v>10</v>
      </c>
      <c r="G38" s="60">
        <f t="shared" si="3"/>
        <v>0</v>
      </c>
      <c r="H38" s="16" t="s">
        <v>11</v>
      </c>
      <c r="I38" s="11">
        <v>3000</v>
      </c>
      <c r="J38" s="11">
        <v>2691</v>
      </c>
      <c r="K38" s="11">
        <f t="shared" si="2"/>
        <v>2845.5</v>
      </c>
    </row>
    <row r="39" spans="1:12" x14ac:dyDescent="0.25">
      <c r="B39" s="102" t="s">
        <v>89</v>
      </c>
      <c r="C39" s="103"/>
      <c r="D39" s="103"/>
      <c r="E39" s="103"/>
      <c r="F39" s="103"/>
      <c r="G39" s="103"/>
      <c r="H39" s="104"/>
    </row>
    <row r="40" spans="1:12" x14ac:dyDescent="0.25">
      <c r="B40" s="2" t="s">
        <v>39</v>
      </c>
      <c r="C40" s="8" t="s">
        <v>42</v>
      </c>
      <c r="D40" s="4">
        <v>10</v>
      </c>
      <c r="E40" s="5">
        <v>1810</v>
      </c>
      <c r="F40" s="4" t="s">
        <v>10</v>
      </c>
      <c r="G40" s="10">
        <f>D40*E40</f>
        <v>18100</v>
      </c>
      <c r="H40" s="16" t="s">
        <v>11</v>
      </c>
      <c r="I40" s="11">
        <v>1092</v>
      </c>
      <c r="J40" s="11">
        <v>985</v>
      </c>
      <c r="K40" s="11">
        <f t="shared" si="2"/>
        <v>1038.5</v>
      </c>
    </row>
    <row r="41" spans="1:12" x14ac:dyDescent="0.25">
      <c r="B41" s="2" t="s">
        <v>40</v>
      </c>
      <c r="C41" s="8" t="s">
        <v>43</v>
      </c>
      <c r="D41" s="4">
        <v>7.5</v>
      </c>
      <c r="E41" s="5">
        <v>2000</v>
      </c>
      <c r="F41" s="4" t="s">
        <v>10</v>
      </c>
      <c r="G41" s="10">
        <f>D41*E41</f>
        <v>15000</v>
      </c>
      <c r="H41" s="16" t="s">
        <v>11</v>
      </c>
      <c r="I41" s="11">
        <v>1222</v>
      </c>
      <c r="J41" s="11">
        <v>1102</v>
      </c>
      <c r="K41" s="11">
        <f t="shared" si="2"/>
        <v>1162</v>
      </c>
    </row>
    <row r="42" spans="1:12" x14ac:dyDescent="0.25">
      <c r="B42" s="2" t="s">
        <v>41</v>
      </c>
      <c r="C42" s="8" t="s">
        <v>44</v>
      </c>
      <c r="D42" s="4">
        <v>8</v>
      </c>
      <c r="E42" s="5">
        <v>2540</v>
      </c>
      <c r="F42" s="4" t="s">
        <v>10</v>
      </c>
      <c r="G42" s="10">
        <f>D42*E42</f>
        <v>20320</v>
      </c>
      <c r="H42" s="16" t="s">
        <v>11</v>
      </c>
      <c r="I42" s="11">
        <v>1501</v>
      </c>
      <c r="J42" s="11">
        <v>1354</v>
      </c>
      <c r="K42" s="11">
        <f t="shared" si="2"/>
        <v>1427.5</v>
      </c>
    </row>
    <row r="43" spans="1:12" x14ac:dyDescent="0.25">
      <c r="B43" s="118" t="s">
        <v>51</v>
      </c>
      <c r="C43" s="119"/>
      <c r="D43" s="119"/>
      <c r="E43" s="119"/>
      <c r="F43" s="119"/>
      <c r="G43" s="119"/>
      <c r="H43" s="120"/>
    </row>
    <row r="44" spans="1:12" x14ac:dyDescent="0.25">
      <c r="B44" s="105" t="s">
        <v>93</v>
      </c>
      <c r="C44" s="106"/>
      <c r="D44" s="4"/>
      <c r="E44" s="10">
        <v>420</v>
      </c>
      <c r="F44" s="4" t="s">
        <v>49</v>
      </c>
      <c r="G44" s="10"/>
      <c r="H44" s="16"/>
    </row>
    <row r="45" spans="1:12" x14ac:dyDescent="0.25">
      <c r="B45" s="83" t="s">
        <v>52</v>
      </c>
      <c r="C45" s="52"/>
      <c r="D45" s="52">
        <v>17</v>
      </c>
      <c r="E45" s="53">
        <f>G45/D45</f>
        <v>1058.8235294117646</v>
      </c>
      <c r="F45" s="52" t="s">
        <v>49</v>
      </c>
      <c r="G45" s="68">
        <v>18000</v>
      </c>
      <c r="H45" s="75" t="s">
        <v>57</v>
      </c>
    </row>
    <row r="46" spans="1:12" x14ac:dyDescent="0.25">
      <c r="B46" s="107" t="s">
        <v>82</v>
      </c>
      <c r="C46" s="108"/>
      <c r="D46" s="52">
        <v>18</v>
      </c>
      <c r="E46" s="53">
        <f t="shared" ref="E46:E47" si="5">G46/D46</f>
        <v>777.77777777777783</v>
      </c>
      <c r="F46" s="52" t="s">
        <v>49</v>
      </c>
      <c r="G46" s="53">
        <v>14000</v>
      </c>
      <c r="H46" s="75" t="s">
        <v>57</v>
      </c>
    </row>
    <row r="47" spans="1:12" x14ac:dyDescent="0.25">
      <c r="B47" s="121" t="s">
        <v>52</v>
      </c>
      <c r="C47" s="108"/>
      <c r="D47" s="4">
        <v>5</v>
      </c>
      <c r="E47" s="53">
        <f t="shared" si="5"/>
        <v>1400</v>
      </c>
      <c r="F47" s="4" t="s">
        <v>49</v>
      </c>
      <c r="G47" s="10">
        <v>7000</v>
      </c>
      <c r="H47" s="16" t="s">
        <v>57</v>
      </c>
    </row>
    <row r="48" spans="1:12" x14ac:dyDescent="0.25">
      <c r="B48" s="94" t="s">
        <v>107</v>
      </c>
      <c r="C48" s="88"/>
      <c r="D48" s="4">
        <v>19.5</v>
      </c>
      <c r="E48" s="53">
        <v>960</v>
      </c>
      <c r="F48" s="4"/>
      <c r="G48" s="10">
        <v>18720</v>
      </c>
      <c r="H48" s="16" t="s">
        <v>57</v>
      </c>
    </row>
    <row r="49" spans="2:8" ht="16.5" customHeight="1" x14ac:dyDescent="0.25">
      <c r="B49" s="105" t="s">
        <v>92</v>
      </c>
      <c r="C49" s="106"/>
      <c r="D49" s="4">
        <v>18</v>
      </c>
      <c r="E49" s="10">
        <f t="shared" ref="E49:E57" si="6">G49/D49</f>
        <v>1000</v>
      </c>
      <c r="F49" s="4" t="s">
        <v>49</v>
      </c>
      <c r="G49" s="10">
        <v>18000</v>
      </c>
      <c r="H49" s="16" t="s">
        <v>57</v>
      </c>
    </row>
    <row r="50" spans="2:8" x14ac:dyDescent="0.25">
      <c r="B50" s="105" t="s">
        <v>92</v>
      </c>
      <c r="C50" s="106"/>
      <c r="D50" s="4">
        <v>5</v>
      </c>
      <c r="E50" s="10">
        <f t="shared" si="6"/>
        <v>1500</v>
      </c>
      <c r="F50" s="4" t="s">
        <v>49</v>
      </c>
      <c r="G50" s="10">
        <v>7500</v>
      </c>
      <c r="H50" s="16" t="s">
        <v>57</v>
      </c>
    </row>
    <row r="51" spans="2:8" x14ac:dyDescent="0.25">
      <c r="B51" s="74" t="s">
        <v>53</v>
      </c>
      <c r="C51" s="52"/>
      <c r="D51" s="52">
        <v>19</v>
      </c>
      <c r="E51" s="53">
        <f t="shared" si="6"/>
        <v>684.21052631578948</v>
      </c>
      <c r="F51" s="52" t="s">
        <v>49</v>
      </c>
      <c r="G51" s="53">
        <v>13000</v>
      </c>
      <c r="H51" s="75" t="s">
        <v>57</v>
      </c>
    </row>
    <row r="52" spans="2:8" x14ac:dyDescent="0.25">
      <c r="B52" s="74" t="s">
        <v>81</v>
      </c>
      <c r="C52" s="52"/>
      <c r="D52" s="52">
        <v>19</v>
      </c>
      <c r="E52" s="53">
        <f t="shared" si="6"/>
        <v>631.57894736842104</v>
      </c>
      <c r="F52" s="64" t="s">
        <v>49</v>
      </c>
      <c r="G52" s="53">
        <v>12000</v>
      </c>
      <c r="H52" s="75" t="s">
        <v>57</v>
      </c>
    </row>
    <row r="53" spans="2:8" x14ac:dyDescent="0.25">
      <c r="B53" s="122" t="s">
        <v>114</v>
      </c>
      <c r="C53" s="95"/>
      <c r="D53" s="52">
        <v>18</v>
      </c>
      <c r="E53" s="53">
        <f t="shared" si="6"/>
        <v>1027.7777777777778</v>
      </c>
      <c r="F53" s="96" t="s">
        <v>49</v>
      </c>
      <c r="G53" s="53">
        <v>18500</v>
      </c>
      <c r="H53" s="75" t="s">
        <v>57</v>
      </c>
    </row>
    <row r="54" spans="2:8" x14ac:dyDescent="0.25">
      <c r="B54" s="109" t="s">
        <v>98</v>
      </c>
      <c r="C54" s="110"/>
      <c r="D54" s="4">
        <v>4.5</v>
      </c>
      <c r="E54" s="10">
        <f t="shared" si="6"/>
        <v>3555.5555555555557</v>
      </c>
      <c r="F54" s="4" t="s">
        <v>49</v>
      </c>
      <c r="G54" s="10">
        <v>16000</v>
      </c>
      <c r="H54" s="16" t="s">
        <v>57</v>
      </c>
    </row>
    <row r="55" spans="2:8" x14ac:dyDescent="0.25">
      <c r="B55" s="113" t="s">
        <v>54</v>
      </c>
      <c r="C55" s="114"/>
      <c r="D55" s="71">
        <v>18</v>
      </c>
      <c r="E55" s="10">
        <f t="shared" si="6"/>
        <v>1000</v>
      </c>
      <c r="F55" s="72" t="s">
        <v>49</v>
      </c>
      <c r="G55" s="10">
        <v>18000</v>
      </c>
      <c r="H55" s="76" t="s">
        <v>57</v>
      </c>
    </row>
    <row r="56" spans="2:8" x14ac:dyDescent="0.25">
      <c r="B56" s="111" t="s">
        <v>56</v>
      </c>
      <c r="C56" s="108"/>
      <c r="D56" s="52">
        <v>18</v>
      </c>
      <c r="E56" s="53">
        <f t="shared" si="6"/>
        <v>1000</v>
      </c>
      <c r="F56" s="52" t="s">
        <v>49</v>
      </c>
      <c r="G56" s="53">
        <v>18000</v>
      </c>
      <c r="H56" s="75" t="s">
        <v>57</v>
      </c>
    </row>
    <row r="57" spans="2:8" x14ac:dyDescent="0.25">
      <c r="B57" s="112" t="s">
        <v>83</v>
      </c>
      <c r="C57" s="108"/>
      <c r="D57" s="52">
        <v>18</v>
      </c>
      <c r="E57" s="53">
        <f t="shared" si="6"/>
        <v>916.66666666666663</v>
      </c>
      <c r="F57" s="52" t="s">
        <v>49</v>
      </c>
      <c r="G57" s="53">
        <v>16500</v>
      </c>
      <c r="H57" s="75" t="s">
        <v>57</v>
      </c>
    </row>
    <row r="58" spans="2:8" x14ac:dyDescent="0.25">
      <c r="B58" s="91" t="s">
        <v>100</v>
      </c>
      <c r="C58" s="86"/>
      <c r="D58" s="71"/>
      <c r="E58" s="72"/>
      <c r="F58" s="92" t="s">
        <v>102</v>
      </c>
      <c r="G58" s="72">
        <v>35000</v>
      </c>
      <c r="H58" s="93"/>
    </row>
    <row r="59" spans="2:8" x14ac:dyDescent="0.25">
      <c r="B59" s="105" t="s">
        <v>101</v>
      </c>
      <c r="C59" s="106"/>
      <c r="D59" s="4"/>
      <c r="E59" s="10"/>
      <c r="F59" s="89" t="s">
        <v>102</v>
      </c>
      <c r="G59" s="10">
        <v>37000</v>
      </c>
      <c r="H59" s="16"/>
    </row>
    <row r="60" spans="2:8" x14ac:dyDescent="0.25">
      <c r="B60" s="84" t="s">
        <v>103</v>
      </c>
      <c r="C60" s="85"/>
      <c r="D60" s="4"/>
      <c r="E60" s="10"/>
      <c r="F60" s="4"/>
      <c r="G60" s="10">
        <v>5600</v>
      </c>
      <c r="H60" s="90" t="s">
        <v>104</v>
      </c>
    </row>
    <row r="61" spans="2:8" x14ac:dyDescent="0.25">
      <c r="B61" s="84" t="s">
        <v>105</v>
      </c>
      <c r="C61" s="85"/>
      <c r="D61" s="4"/>
      <c r="E61" s="10"/>
      <c r="F61" s="4"/>
      <c r="G61" s="10">
        <v>11600</v>
      </c>
      <c r="H61" s="90" t="s">
        <v>104</v>
      </c>
    </row>
    <row r="62" spans="2:8" x14ac:dyDescent="0.25">
      <c r="B62" s="105" t="s">
        <v>79</v>
      </c>
      <c r="C62" s="106"/>
      <c r="D62" s="4"/>
      <c r="E62" s="10">
        <v>2000</v>
      </c>
      <c r="F62" s="4" t="s">
        <v>49</v>
      </c>
      <c r="G62" s="10"/>
      <c r="H62" s="16" t="s">
        <v>67</v>
      </c>
    </row>
    <row r="63" spans="2:8" x14ac:dyDescent="0.25">
      <c r="B63" s="105" t="s">
        <v>55</v>
      </c>
      <c r="C63" s="106"/>
      <c r="D63" s="4"/>
      <c r="E63" s="10">
        <v>430</v>
      </c>
      <c r="F63" s="4" t="s">
        <v>10</v>
      </c>
      <c r="G63" s="10"/>
      <c r="H63" s="16"/>
    </row>
    <row r="64" spans="2:8" x14ac:dyDescent="0.25">
      <c r="B64" s="105" t="s">
        <v>99</v>
      </c>
      <c r="C64" s="106"/>
      <c r="D64" s="4"/>
      <c r="E64" s="10">
        <v>1</v>
      </c>
      <c r="F64" s="87" t="s">
        <v>66</v>
      </c>
      <c r="G64" s="10">
        <v>1500</v>
      </c>
      <c r="H64" s="77"/>
    </row>
    <row r="65" spans="2:12" x14ac:dyDescent="0.25">
      <c r="B65" s="105" t="s">
        <v>78</v>
      </c>
      <c r="C65" s="106"/>
      <c r="D65" s="55"/>
      <c r="E65" s="10">
        <v>560</v>
      </c>
      <c r="F65" s="59" t="s">
        <v>49</v>
      </c>
      <c r="G65" s="10"/>
      <c r="H65" s="78"/>
      <c r="L65" s="58" t="s">
        <v>76</v>
      </c>
    </row>
    <row r="66" spans="2:12" ht="15.75" thickBot="1" x14ac:dyDescent="0.3">
      <c r="B66" s="105" t="s">
        <v>74</v>
      </c>
      <c r="C66" s="106"/>
      <c r="D66" s="55">
        <f>G66/E66</f>
        <v>742</v>
      </c>
      <c r="E66" s="56">
        <v>40</v>
      </c>
      <c r="F66" s="57" t="s">
        <v>10</v>
      </c>
      <c r="G66" s="10">
        <v>29680</v>
      </c>
      <c r="H66" s="79" t="s">
        <v>75</v>
      </c>
      <c r="L66" s="58"/>
    </row>
    <row r="67" spans="2:12" x14ac:dyDescent="0.25">
      <c r="B67" s="115" t="s">
        <v>58</v>
      </c>
      <c r="C67" s="116"/>
      <c r="D67" s="116"/>
      <c r="E67" s="116"/>
      <c r="F67" s="116"/>
      <c r="G67" s="116"/>
      <c r="H67" s="117"/>
    </row>
    <row r="68" spans="2:12" x14ac:dyDescent="0.25">
      <c r="B68" s="23" t="s">
        <v>88</v>
      </c>
      <c r="C68" s="98" t="s">
        <v>85</v>
      </c>
      <c r="D68" s="98"/>
      <c r="E68" s="98"/>
      <c r="F68" s="98"/>
      <c r="G68" s="80">
        <v>1500</v>
      </c>
      <c r="H68" s="43" t="s">
        <v>11</v>
      </c>
    </row>
    <row r="69" spans="2:12" x14ac:dyDescent="0.25">
      <c r="B69" s="23" t="s">
        <v>59</v>
      </c>
      <c r="C69" s="98" t="s">
        <v>85</v>
      </c>
      <c r="D69" s="98"/>
      <c r="E69" s="98"/>
      <c r="F69" s="98"/>
      <c r="G69" s="70">
        <v>2000</v>
      </c>
      <c r="H69" s="43" t="s">
        <v>11</v>
      </c>
    </row>
    <row r="70" spans="2:12" x14ac:dyDescent="0.25">
      <c r="B70" s="23" t="s">
        <v>86</v>
      </c>
      <c r="C70" s="98" t="s">
        <v>85</v>
      </c>
      <c r="D70" s="98"/>
      <c r="E70" s="98"/>
      <c r="F70" s="98"/>
      <c r="G70" s="70">
        <v>4000</v>
      </c>
      <c r="H70" s="43" t="s">
        <v>11</v>
      </c>
    </row>
    <row r="71" spans="2:12" x14ac:dyDescent="0.25">
      <c r="B71" s="23" t="s">
        <v>60</v>
      </c>
      <c r="C71" s="98" t="s">
        <v>109</v>
      </c>
      <c r="D71" s="98"/>
      <c r="E71" s="98"/>
      <c r="F71" s="98"/>
      <c r="G71" s="70">
        <v>3500</v>
      </c>
      <c r="H71" s="43" t="s">
        <v>11</v>
      </c>
    </row>
    <row r="72" spans="2:12" x14ac:dyDescent="0.25">
      <c r="B72" s="23" t="s">
        <v>61</v>
      </c>
      <c r="C72" s="98" t="s">
        <v>85</v>
      </c>
      <c r="D72" s="98"/>
      <c r="E72" s="98"/>
      <c r="F72" s="98"/>
      <c r="G72" s="70">
        <v>4000</v>
      </c>
      <c r="H72" s="43" t="s">
        <v>11</v>
      </c>
    </row>
    <row r="73" spans="2:12" x14ac:dyDescent="0.25">
      <c r="B73" s="23" t="s">
        <v>62</v>
      </c>
      <c r="C73" s="98"/>
      <c r="D73" s="98"/>
      <c r="E73" s="98"/>
      <c r="F73" s="98"/>
      <c r="G73" s="70">
        <v>6000</v>
      </c>
      <c r="H73" s="43" t="s">
        <v>11</v>
      </c>
    </row>
    <row r="74" spans="2:12" x14ac:dyDescent="0.25">
      <c r="B74" s="23" t="s">
        <v>94</v>
      </c>
      <c r="C74" s="98" t="s">
        <v>85</v>
      </c>
      <c r="D74" s="98"/>
      <c r="E74" s="98"/>
      <c r="F74" s="98"/>
      <c r="G74" s="70">
        <v>12000</v>
      </c>
      <c r="H74" s="43" t="s">
        <v>11</v>
      </c>
    </row>
    <row r="75" spans="2:12" x14ac:dyDescent="0.25">
      <c r="B75" s="23" t="s">
        <v>63</v>
      </c>
      <c r="C75" s="98" t="s">
        <v>106</v>
      </c>
      <c r="D75" s="98"/>
      <c r="E75" s="98"/>
      <c r="F75" s="98"/>
      <c r="G75" s="70">
        <v>6000</v>
      </c>
      <c r="H75" s="43" t="s">
        <v>11</v>
      </c>
    </row>
    <row r="76" spans="2:12" x14ac:dyDescent="0.25">
      <c r="B76" s="23" t="s">
        <v>64</v>
      </c>
      <c r="C76" s="98" t="s">
        <v>85</v>
      </c>
      <c r="D76" s="98"/>
      <c r="E76" s="98"/>
      <c r="F76" s="98"/>
      <c r="G76" s="70">
        <v>7500</v>
      </c>
      <c r="H76" s="43" t="s">
        <v>11</v>
      </c>
    </row>
    <row r="77" spans="2:12" ht="15.75" customHeight="1" thickBot="1" x14ac:dyDescent="0.3">
      <c r="B77" s="24" t="s">
        <v>65</v>
      </c>
      <c r="C77" s="98" t="s">
        <v>108</v>
      </c>
      <c r="D77" s="98"/>
      <c r="E77" s="98"/>
      <c r="F77" s="98"/>
      <c r="G77" s="44">
        <v>14000</v>
      </c>
      <c r="H77" s="45" t="s">
        <v>11</v>
      </c>
    </row>
    <row r="79" spans="2:12" x14ac:dyDescent="0.25">
      <c r="B79" s="69" t="s">
        <v>87</v>
      </c>
    </row>
    <row r="82" spans="2:13" x14ac:dyDescent="0.25">
      <c r="B82" s="11"/>
      <c r="C82" s="11"/>
      <c r="D82" s="11"/>
      <c r="F82" s="66"/>
      <c r="G82" s="1"/>
      <c r="I82" s="1"/>
      <c r="J82" s="1"/>
      <c r="K82" s="1"/>
      <c r="M82" s="1"/>
    </row>
    <row r="83" spans="2:13" x14ac:dyDescent="0.25">
      <c r="B83" s="11"/>
      <c r="C83" s="11"/>
      <c r="D83" s="11"/>
      <c r="F83" s="66"/>
      <c r="G83" s="1"/>
      <c r="I83" s="1"/>
      <c r="J83" s="1"/>
      <c r="K83" s="1"/>
      <c r="M83" s="1"/>
    </row>
    <row r="84" spans="2:13" x14ac:dyDescent="0.25">
      <c r="B84" s="11"/>
      <c r="C84" s="11"/>
      <c r="D84" s="11"/>
      <c r="F84" s="66"/>
      <c r="G84" s="1"/>
      <c r="I84" s="1"/>
      <c r="J84" s="1"/>
      <c r="K84" s="1"/>
      <c r="M84" s="1"/>
    </row>
    <row r="85" spans="2:13" x14ac:dyDescent="0.25">
      <c r="B85" s="11"/>
      <c r="C85" s="11"/>
      <c r="D85" s="11"/>
      <c r="F85" s="66"/>
      <c r="G85" s="1"/>
      <c r="I85" s="1"/>
      <c r="J85" s="1"/>
      <c r="K85" s="1"/>
      <c r="M85" s="1"/>
    </row>
    <row r="86" spans="2:13" x14ac:dyDescent="0.25">
      <c r="B86" s="11"/>
      <c r="C86" s="11"/>
      <c r="D86" s="11"/>
      <c r="F86" s="66"/>
      <c r="G86" s="1"/>
      <c r="I86" s="1"/>
      <c r="J86" s="1"/>
      <c r="K86" s="1"/>
      <c r="M86" s="1"/>
    </row>
    <row r="87" spans="2:13" x14ac:dyDescent="0.25">
      <c r="B87" s="11"/>
      <c r="C87" s="11"/>
      <c r="D87" s="11"/>
      <c r="F87" s="66"/>
      <c r="G87" s="1"/>
      <c r="I87" s="1"/>
      <c r="J87" s="1"/>
      <c r="K87" s="1"/>
      <c r="M87" s="1"/>
    </row>
    <row r="88" spans="2:13" x14ac:dyDescent="0.25">
      <c r="B88" s="11"/>
      <c r="C88" s="11"/>
      <c r="D88" s="11"/>
      <c r="F88" s="66"/>
      <c r="G88" s="1"/>
      <c r="I88" s="1"/>
      <c r="J88" s="1"/>
      <c r="K88" s="1"/>
      <c r="M88" s="1"/>
    </row>
  </sheetData>
  <mergeCells count="31">
    <mergeCell ref="B50:C50"/>
    <mergeCell ref="C72:F72"/>
    <mergeCell ref="C73:F73"/>
    <mergeCell ref="B39:H39"/>
    <mergeCell ref="B67:H67"/>
    <mergeCell ref="B65:C65"/>
    <mergeCell ref="B43:H43"/>
    <mergeCell ref="B44:C44"/>
    <mergeCell ref="B47:C47"/>
    <mergeCell ref="C77:F77"/>
    <mergeCell ref="C74:F74"/>
    <mergeCell ref="C75:F75"/>
    <mergeCell ref="C68:F68"/>
    <mergeCell ref="C70:F70"/>
    <mergeCell ref="C76:F76"/>
    <mergeCell ref="B1:H1"/>
    <mergeCell ref="C69:F69"/>
    <mergeCell ref="C71:F71"/>
    <mergeCell ref="B15:H15"/>
    <mergeCell ref="B26:H26"/>
    <mergeCell ref="B59:C59"/>
    <mergeCell ref="B62:C62"/>
    <mergeCell ref="B46:C46"/>
    <mergeCell ref="B63:C63"/>
    <mergeCell ref="B54:C54"/>
    <mergeCell ref="B64:C64"/>
    <mergeCell ref="B66:C66"/>
    <mergeCell ref="B56:C56"/>
    <mergeCell ref="B57:C57"/>
    <mergeCell ref="B49:C49"/>
    <mergeCell ref="B55:C55"/>
  </mergeCells>
  <hyperlinks>
    <hyperlink ref="G4" r:id="rId1"/>
  </hyperlinks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H54"/>
  <sheetViews>
    <sheetView workbookViewId="0">
      <selection activeCell="P37" sqref="P37"/>
    </sheetView>
  </sheetViews>
  <sheetFormatPr defaultRowHeight="15" x14ac:dyDescent="0.25"/>
  <cols>
    <col min="1" max="1" width="31" bestFit="1" customWidth="1"/>
    <col min="2" max="2" width="21.140625" bestFit="1" customWidth="1"/>
    <col min="7" max="7" width="11" bestFit="1" customWidth="1"/>
  </cols>
  <sheetData>
    <row r="25" spans="1:7" ht="15.75" thickBot="1" x14ac:dyDescent="0.3">
      <c r="A25" s="23" t="s">
        <v>9</v>
      </c>
      <c r="B25" s="7" t="s">
        <v>7</v>
      </c>
      <c r="C25" s="4">
        <v>15</v>
      </c>
      <c r="D25" s="5">
        <v>353</v>
      </c>
      <c r="E25" s="4" t="s">
        <v>10</v>
      </c>
      <c r="F25" s="41">
        <v>5300</v>
      </c>
      <c r="G25" s="16" t="s">
        <v>11</v>
      </c>
    </row>
    <row r="27" spans="1:7" x14ac:dyDescent="0.25">
      <c r="A27" s="2" t="s">
        <v>97</v>
      </c>
      <c r="B27" s="8" t="s">
        <v>22</v>
      </c>
      <c r="C27" s="4">
        <v>15</v>
      </c>
      <c r="D27" s="5">
        <v>700</v>
      </c>
      <c r="E27" s="4" t="s">
        <v>10</v>
      </c>
      <c r="F27" s="73">
        <f t="shared" ref="F27:F30" si="0">C27*D27</f>
        <v>10500</v>
      </c>
      <c r="G27" s="16" t="s">
        <v>11</v>
      </c>
    </row>
    <row r="28" spans="1:7" x14ac:dyDescent="0.25">
      <c r="A28" s="2" t="s">
        <v>19</v>
      </c>
      <c r="B28" s="8" t="s">
        <v>23</v>
      </c>
      <c r="C28" s="4">
        <v>10</v>
      </c>
      <c r="D28" s="5">
        <v>880</v>
      </c>
      <c r="E28" s="4" t="s">
        <v>10</v>
      </c>
      <c r="F28" s="73">
        <f t="shared" si="0"/>
        <v>8800</v>
      </c>
      <c r="G28" s="16" t="s">
        <v>11</v>
      </c>
    </row>
    <row r="29" spans="1:7" x14ac:dyDescent="0.25">
      <c r="A29" s="2" t="s">
        <v>20</v>
      </c>
      <c r="B29" s="8" t="s">
        <v>24</v>
      </c>
      <c r="C29" s="4">
        <v>15</v>
      </c>
      <c r="D29" s="5">
        <v>836</v>
      </c>
      <c r="E29" s="4" t="s">
        <v>10</v>
      </c>
      <c r="F29" s="73">
        <v>12540</v>
      </c>
      <c r="G29" s="16" t="s">
        <v>11</v>
      </c>
    </row>
    <row r="30" spans="1:7" x14ac:dyDescent="0.25">
      <c r="A30" s="2" t="s">
        <v>21</v>
      </c>
      <c r="B30" s="8" t="s">
        <v>25</v>
      </c>
      <c r="C30" s="4">
        <v>10</v>
      </c>
      <c r="D30" s="5">
        <v>980</v>
      </c>
      <c r="E30" s="4" t="s">
        <v>10</v>
      </c>
      <c r="F30" s="73">
        <f t="shared" si="0"/>
        <v>9800</v>
      </c>
      <c r="G30" s="16" t="s">
        <v>11</v>
      </c>
    </row>
    <row r="31" spans="1:7" ht="15.75" thickBot="1" x14ac:dyDescent="0.3">
      <c r="A31" s="102" t="s">
        <v>27</v>
      </c>
      <c r="B31" s="103"/>
      <c r="C31" s="103"/>
      <c r="D31" s="103"/>
      <c r="E31" s="103"/>
      <c r="F31" s="103"/>
      <c r="G31" s="104"/>
    </row>
    <row r="32" spans="1:7" x14ac:dyDescent="0.25">
      <c r="A32" s="9" t="s">
        <v>35</v>
      </c>
      <c r="B32" s="13" t="s">
        <v>24</v>
      </c>
      <c r="C32" s="14">
        <v>15</v>
      </c>
      <c r="D32" s="5">
        <v>1110</v>
      </c>
      <c r="E32" s="14" t="s">
        <v>10</v>
      </c>
      <c r="F32" s="60">
        <f t="shared" ref="F32:F41" si="1">C32*D32</f>
        <v>16650</v>
      </c>
      <c r="G32" s="15" t="s">
        <v>11</v>
      </c>
    </row>
    <row r="33" spans="1:7" ht="15.75" thickBot="1" x14ac:dyDescent="0.3">
      <c r="A33" s="2" t="s">
        <v>36</v>
      </c>
      <c r="B33" s="8" t="s">
        <v>25</v>
      </c>
      <c r="C33" s="4">
        <v>10</v>
      </c>
      <c r="D33" s="5">
        <v>1250</v>
      </c>
      <c r="E33" s="4" t="s">
        <v>10</v>
      </c>
      <c r="F33" s="60">
        <f t="shared" si="1"/>
        <v>12500</v>
      </c>
      <c r="G33" s="16" t="s">
        <v>11</v>
      </c>
    </row>
    <row r="34" spans="1:7" x14ac:dyDescent="0.25">
      <c r="A34" s="9" t="s">
        <v>90</v>
      </c>
      <c r="B34" s="13" t="s">
        <v>24</v>
      </c>
      <c r="C34" s="14">
        <v>15</v>
      </c>
      <c r="D34" s="5">
        <v>1180</v>
      </c>
      <c r="E34" s="14" t="s">
        <v>10</v>
      </c>
      <c r="F34" s="60">
        <f t="shared" si="1"/>
        <v>17700</v>
      </c>
      <c r="G34" s="15" t="s">
        <v>11</v>
      </c>
    </row>
    <row r="35" spans="1:7" x14ac:dyDescent="0.25">
      <c r="A35" s="2" t="s">
        <v>91</v>
      </c>
      <c r="B35" s="8" t="s">
        <v>25</v>
      </c>
      <c r="C35" s="4">
        <v>10</v>
      </c>
      <c r="D35" s="5">
        <v>1330</v>
      </c>
      <c r="E35" s="4" t="s">
        <v>10</v>
      </c>
      <c r="F35" s="60">
        <f t="shared" si="1"/>
        <v>13300</v>
      </c>
      <c r="G35" s="16" t="s">
        <v>11</v>
      </c>
    </row>
    <row r="36" spans="1:7" x14ac:dyDescent="0.25">
      <c r="A36" s="2" t="s">
        <v>28</v>
      </c>
      <c r="B36" s="8" t="s">
        <v>24</v>
      </c>
      <c r="C36" s="4">
        <v>10</v>
      </c>
      <c r="D36" s="5">
        <v>1480</v>
      </c>
      <c r="E36" s="4" t="s">
        <v>10</v>
      </c>
      <c r="F36" s="60">
        <f t="shared" si="1"/>
        <v>14800</v>
      </c>
      <c r="G36" s="16" t="s">
        <v>11</v>
      </c>
    </row>
    <row r="37" spans="1:7" x14ac:dyDescent="0.25">
      <c r="A37" s="2" t="s">
        <v>29</v>
      </c>
      <c r="B37" s="8" t="s">
        <v>25</v>
      </c>
      <c r="C37" s="4">
        <v>10</v>
      </c>
      <c r="D37" s="5">
        <v>1730</v>
      </c>
      <c r="E37" s="4" t="s">
        <v>10</v>
      </c>
      <c r="F37" s="60">
        <f>C37*D37</f>
        <v>17300</v>
      </c>
      <c r="G37" s="16" t="s">
        <v>11</v>
      </c>
    </row>
    <row r="38" spans="1:7" x14ac:dyDescent="0.25">
      <c r="A38" s="2" t="s">
        <v>30</v>
      </c>
      <c r="B38" s="8" t="s">
        <v>37</v>
      </c>
      <c r="C38" s="4">
        <v>10</v>
      </c>
      <c r="D38" s="5">
        <v>1560</v>
      </c>
      <c r="E38" s="4" t="s">
        <v>10</v>
      </c>
      <c r="F38" s="60">
        <f t="shared" si="1"/>
        <v>15600</v>
      </c>
      <c r="G38" s="16" t="s">
        <v>11</v>
      </c>
    </row>
    <row r="39" spans="1:7" x14ac:dyDescent="0.25">
      <c r="A39" s="2" t="s">
        <v>31</v>
      </c>
      <c r="B39" s="8" t="s">
        <v>38</v>
      </c>
      <c r="C39" s="4">
        <v>10</v>
      </c>
      <c r="D39" s="5">
        <v>1830</v>
      </c>
      <c r="E39" s="4" t="s">
        <v>10</v>
      </c>
      <c r="F39" s="60">
        <f t="shared" si="1"/>
        <v>18300</v>
      </c>
      <c r="G39" s="16" t="s">
        <v>11</v>
      </c>
    </row>
    <row r="40" spans="1:7" x14ac:dyDescent="0.25">
      <c r="A40" s="2" t="s">
        <v>32</v>
      </c>
      <c r="B40" s="8" t="s">
        <v>37</v>
      </c>
      <c r="C40" s="4">
        <v>10</v>
      </c>
      <c r="D40" s="5">
        <v>2175</v>
      </c>
      <c r="E40" s="4" t="s">
        <v>10</v>
      </c>
      <c r="F40" s="60">
        <f t="shared" si="1"/>
        <v>21750</v>
      </c>
      <c r="G40" s="16" t="s">
        <v>11</v>
      </c>
    </row>
    <row r="41" spans="1:7" x14ac:dyDescent="0.25">
      <c r="A41" s="2" t="s">
        <v>33</v>
      </c>
      <c r="B41" s="8" t="s">
        <v>38</v>
      </c>
      <c r="C41" s="4">
        <v>10</v>
      </c>
      <c r="D41" s="5">
        <v>2380</v>
      </c>
      <c r="E41" s="4" t="s">
        <v>10</v>
      </c>
      <c r="F41" s="60">
        <f t="shared" si="1"/>
        <v>23800</v>
      </c>
      <c r="G41" s="16" t="s">
        <v>11</v>
      </c>
    </row>
    <row r="49" spans="1:8" ht="15.75" thickBot="1" x14ac:dyDescent="0.3"/>
    <row r="50" spans="1:8" ht="30" x14ac:dyDescent="0.25">
      <c r="A50" s="32" t="s">
        <v>0</v>
      </c>
      <c r="B50" s="33" t="s">
        <v>1</v>
      </c>
      <c r="C50" s="34" t="s">
        <v>26</v>
      </c>
      <c r="D50" s="33" t="s">
        <v>2</v>
      </c>
      <c r="E50" s="33"/>
      <c r="F50" s="35" t="s">
        <v>3</v>
      </c>
      <c r="G50" s="36"/>
    </row>
    <row r="51" spans="1:8" ht="15.75" thickBot="1" x14ac:dyDescent="0.3">
      <c r="A51" s="2" t="s">
        <v>20</v>
      </c>
      <c r="B51" s="8" t="s">
        <v>24</v>
      </c>
      <c r="C51" s="4">
        <v>15</v>
      </c>
      <c r="D51" s="5">
        <v>836</v>
      </c>
      <c r="E51" s="4" t="s">
        <v>10</v>
      </c>
      <c r="F51" s="73">
        <v>12540</v>
      </c>
      <c r="G51" s="16" t="s">
        <v>11</v>
      </c>
      <c r="H51" t="s">
        <v>110</v>
      </c>
    </row>
    <row r="52" spans="1:8" x14ac:dyDescent="0.25">
      <c r="A52" s="9" t="s">
        <v>35</v>
      </c>
      <c r="B52" s="13" t="s">
        <v>24</v>
      </c>
      <c r="C52" s="14">
        <v>15</v>
      </c>
      <c r="D52" s="5">
        <v>1110</v>
      </c>
      <c r="E52" s="14" t="s">
        <v>10</v>
      </c>
      <c r="F52" s="60">
        <f t="shared" ref="F52:F54" si="2">C52*D52</f>
        <v>16650</v>
      </c>
      <c r="G52" s="15" t="s">
        <v>11</v>
      </c>
      <c r="H52" t="s">
        <v>110</v>
      </c>
    </row>
    <row r="53" spans="1:8" x14ac:dyDescent="0.25">
      <c r="A53" s="2" t="s">
        <v>28</v>
      </c>
      <c r="B53" s="8" t="s">
        <v>24</v>
      </c>
      <c r="C53" s="4">
        <v>10</v>
      </c>
      <c r="D53" s="5">
        <v>1480</v>
      </c>
      <c r="E53" s="4" t="s">
        <v>10</v>
      </c>
      <c r="F53" s="60">
        <f t="shared" si="2"/>
        <v>14800</v>
      </c>
      <c r="G53" s="16" t="s">
        <v>11</v>
      </c>
      <c r="H53" t="s">
        <v>111</v>
      </c>
    </row>
    <row r="54" spans="1:8" x14ac:dyDescent="0.25">
      <c r="A54" s="2" t="s">
        <v>32</v>
      </c>
      <c r="B54" s="8" t="s">
        <v>37</v>
      </c>
      <c r="C54" s="4">
        <v>10</v>
      </c>
      <c r="D54" s="5">
        <v>2175</v>
      </c>
      <c r="E54" s="4" t="s">
        <v>10</v>
      </c>
      <c r="F54" s="60">
        <f t="shared" si="2"/>
        <v>21750</v>
      </c>
      <c r="G54" s="16" t="s">
        <v>11</v>
      </c>
      <c r="H54" t="s">
        <v>112</v>
      </c>
    </row>
  </sheetData>
  <mergeCells count="1">
    <mergeCell ref="A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2025-05-19T10:27:54Z</dcterms:modified>
</cp:coreProperties>
</file>