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E44" i="1" l="1"/>
  <c r="E46" i="1"/>
  <c r="E47" i="1"/>
  <c r="E48" i="1"/>
  <c r="E49" i="1"/>
  <c r="E50" i="1"/>
  <c r="E51" i="1"/>
  <c r="E52" i="1"/>
  <c r="E53" i="1"/>
  <c r="E54" i="1"/>
  <c r="G41" i="1"/>
  <c r="G40" i="1"/>
  <c r="G32" i="1"/>
  <c r="G33" i="1"/>
  <c r="G34" i="1"/>
  <c r="G35" i="1"/>
  <c r="G36" i="1"/>
  <c r="G37" i="1"/>
  <c r="G26" i="1"/>
  <c r="G27" i="1"/>
  <c r="G30" i="1"/>
  <c r="G22" i="1"/>
  <c r="G23" i="1"/>
  <c r="G24" i="1"/>
  <c r="G16" i="1"/>
  <c r="G17" i="1"/>
  <c r="G18" i="1"/>
  <c r="G19" i="1"/>
  <c r="G20" i="1"/>
  <c r="G21" i="1"/>
  <c r="E45" i="1" l="1"/>
  <c r="G6" i="1" l="1"/>
  <c r="G31" i="1" l="1"/>
  <c r="G15" i="1" l="1"/>
  <c r="D61" i="1" l="1"/>
  <c r="K20" i="1" l="1"/>
  <c r="K21" i="1"/>
  <c r="K22" i="1"/>
  <c r="K23" i="1"/>
  <c r="K24" i="1"/>
  <c r="K26" i="1"/>
  <c r="K27" i="1"/>
  <c r="K30" i="1"/>
  <c r="K31" i="1"/>
  <c r="K32" i="1"/>
  <c r="K33" i="1"/>
  <c r="K34" i="1"/>
  <c r="K35" i="1"/>
  <c r="K36" i="1"/>
  <c r="K37" i="1"/>
  <c r="K39" i="1"/>
  <c r="K40" i="1"/>
  <c r="K41" i="1"/>
  <c r="K19" i="1"/>
  <c r="G7" i="1" l="1"/>
  <c r="G8" i="1" l="1"/>
  <c r="G39" i="1"/>
</calcChain>
</file>

<file path=xl/sharedStrings.xml><?xml version="1.0" encoding="utf-8"?>
<sst xmlns="http://schemas.openxmlformats.org/spreadsheetml/2006/main" count="226" uniqueCount="101">
  <si>
    <t>Наименование</t>
  </si>
  <si>
    <t>Основа</t>
  </si>
  <si>
    <t>Цена за м2</t>
  </si>
  <si>
    <t>цена за рулон</t>
  </si>
  <si>
    <t>Рубероид РКК-350</t>
  </si>
  <si>
    <t>Пергамин П-200</t>
  </si>
  <si>
    <t>с посыпкой</t>
  </si>
  <si>
    <t>без песка</t>
  </si>
  <si>
    <t>Рубероид РКП 350 ТУ</t>
  </si>
  <si>
    <t>Рубероид РКП 350 ГОСТ</t>
  </si>
  <si>
    <t>м2</t>
  </si>
  <si>
    <t>рулон</t>
  </si>
  <si>
    <t>Рулонные Наплавляемые материалы Технониколь</t>
  </si>
  <si>
    <t>Стеклоизол ХПП 2,5</t>
  </si>
  <si>
    <t>Стеклоизол ХКП</t>
  </si>
  <si>
    <t>Стеклоизол ТПП</t>
  </si>
  <si>
    <t>Стеклоизол ТКП</t>
  </si>
  <si>
    <t>Стеклоизол Р ХПП</t>
  </si>
  <si>
    <t>Стеклоизол Р ХКП</t>
  </si>
  <si>
    <t>Бикрост ХКП</t>
  </si>
  <si>
    <t>Бикрост ТПП</t>
  </si>
  <si>
    <t>Бикрост ТКП</t>
  </si>
  <si>
    <t>стеклохолст, нижний</t>
  </si>
  <si>
    <t>стеклохолст, верхний</t>
  </si>
  <si>
    <t>стеклоткань, нижний</t>
  </si>
  <si>
    <t>стеклоткань, верхний</t>
  </si>
  <si>
    <t>м2  рулон</t>
  </si>
  <si>
    <t>Битумно-полимерные рулонные наплавляемые материалы</t>
  </si>
  <si>
    <t>Унифлекс ТПП</t>
  </si>
  <si>
    <t>Унифлекс ТКП сл.сер</t>
  </si>
  <si>
    <t>Унифлекс ЭПП</t>
  </si>
  <si>
    <t>Унифлекс ЭКП</t>
  </si>
  <si>
    <t>Техноэласт ЭПП</t>
  </si>
  <si>
    <t>Техноэласт ЭКП</t>
  </si>
  <si>
    <t>Техноэласт Мост Б</t>
  </si>
  <si>
    <t>Биполь ТПП</t>
  </si>
  <si>
    <t>Биполь ТКП</t>
  </si>
  <si>
    <t>полиэстр, нижний</t>
  </si>
  <si>
    <t>полиэстр, верхний</t>
  </si>
  <si>
    <t>Гидроизоляция Фундамента</t>
  </si>
  <si>
    <t>Гидроизоляция пола</t>
  </si>
  <si>
    <t>Гидроизоляция плоской кровли</t>
  </si>
  <si>
    <t>1,5 кг/м2, толщина - 1,5 мм.</t>
  </si>
  <si>
    <t>1,5 кг/м2, толщ – 1,5 мм</t>
  </si>
  <si>
    <t xml:space="preserve"> 5 кг/м², 4,2 мм.</t>
  </si>
  <si>
    <t>Мастика МБК-Г  Евро-2</t>
  </si>
  <si>
    <t xml:space="preserve">Мастика МБК-Г </t>
  </si>
  <si>
    <t>Казахстан</t>
  </si>
  <si>
    <t>Россия, чистый</t>
  </si>
  <si>
    <t>кг</t>
  </si>
  <si>
    <t>мешок</t>
  </si>
  <si>
    <t>Мастики, Праймеры, Клей</t>
  </si>
  <si>
    <t>Праймер быстросохнущий Bitumast</t>
  </si>
  <si>
    <t>Мастика изоляционная Bitumast</t>
  </si>
  <si>
    <t>Мастика резинобитумная Bitumast</t>
  </si>
  <si>
    <t>Горелка газовая</t>
  </si>
  <si>
    <t>Стеклоткань</t>
  </si>
  <si>
    <t>Мастика кровельная Bitumast</t>
  </si>
  <si>
    <t>евроведро</t>
  </si>
  <si>
    <t>Nicoband самоклеющаяся лента- герметик</t>
  </si>
  <si>
    <t>красн, зел, корич, серебро</t>
  </si>
  <si>
    <t>Nicoband 3м х 7,5 см</t>
  </si>
  <si>
    <t>Nicoband 3м х 10 см</t>
  </si>
  <si>
    <t>Nicoband 3м х 15 см</t>
  </si>
  <si>
    <t>Nicoband  DUO 10м х 10 см</t>
  </si>
  <si>
    <t>Nicoband  10м х 10 см</t>
  </si>
  <si>
    <t>Nicoband 10м х 15 см</t>
  </si>
  <si>
    <t>Nicoband 10м х 30 см</t>
  </si>
  <si>
    <t>шт</t>
  </si>
  <si>
    <t>штука</t>
  </si>
  <si>
    <t>ведро</t>
  </si>
  <si>
    <t>Бокейханова (бывшая Аэродромная)147 А. Т/ф   386-25-98, 386-32-32,  8 777 216 13 20</t>
  </si>
  <si>
    <t>e-mail:kromakz@mail.ru</t>
  </si>
  <si>
    <t>www.kroma.kz</t>
  </si>
  <si>
    <t>Россия, с  добавками</t>
  </si>
  <si>
    <t>Техноэласт Мост С</t>
  </si>
  <si>
    <t xml:space="preserve"> </t>
  </si>
  <si>
    <t>Planter eco мембрана профилированная 2*20 м</t>
  </si>
  <si>
    <t>рулон 40 м2</t>
  </si>
  <si>
    <t>ворсистой в сторону квартиры</t>
  </si>
  <si>
    <t>Бикрост ХПП 3.0</t>
  </si>
  <si>
    <t>Битум 90/30</t>
  </si>
  <si>
    <t>Герметик БПГ 35</t>
  </si>
  <si>
    <t>Гидроизол 3, 5, 10, 20 кг</t>
  </si>
  <si>
    <t xml:space="preserve">   </t>
  </si>
  <si>
    <t>Мастика изоляционная Bitumast Эконом</t>
  </si>
  <si>
    <t>Праймер Эконом</t>
  </si>
  <si>
    <t>Мастика кровельная Эконом</t>
  </si>
  <si>
    <t>Рубероид РПП 200</t>
  </si>
  <si>
    <t>Серебро</t>
  </si>
  <si>
    <t>Nicoband 10м х 7,5 см</t>
  </si>
  <si>
    <t>Все цены с учетом НДс 12%</t>
  </si>
  <si>
    <t>Nicoband 3м х 5 см</t>
  </si>
  <si>
    <t>Самоклеющиеся Битумно-полимерные материалы</t>
  </si>
  <si>
    <t>Биполь ЭПП</t>
  </si>
  <si>
    <t>Биполь ЭКП</t>
  </si>
  <si>
    <t>Мастика гидроизоляционная Bitumast</t>
  </si>
  <si>
    <t>Мастика МБ 50 Морозостойкая</t>
  </si>
  <si>
    <t>Nicoband  10м х 20 см</t>
  </si>
  <si>
    <t xml:space="preserve">ТОО КРОМа КЗ БИН  160340023209 </t>
  </si>
  <si>
    <t xml:space="preserve">ИП КРОв Плюс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</si>
</sst>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17" fillId="0" borderId="0" xfId="0" applyFont="1"/>
    <xf numFmtId="0" fontId="19" fillId="0" borderId="2" xfId="0" applyFont="1" applyFill="1" applyBorder="1" applyAlignment="1"/>
    <xf numFmtId="0" fontId="19" fillId="0" borderId="2" xfId="0" applyFont="1" applyFill="1" applyBorder="1" applyAlignment="1">
      <alignment horizontal="left"/>
    </xf>
    <xf numFmtId="0" fontId="17" fillId="0" borderId="1" xfId="0" applyFont="1" applyBorder="1" applyAlignment="1">
      <alignment horizontal="center"/>
    </xf>
    <xf numFmtId="1" fontId="17" fillId="3" borderId="1" xfId="0" applyNumberFormat="1" applyFont="1" applyFill="1" applyBorder="1"/>
    <xf numFmtId="0" fontId="17" fillId="0" borderId="0" xfId="0" applyFont="1" applyAlignment="1">
      <alignment horizontal="center"/>
    </xf>
    <xf numFmtId="0" fontId="19" fillId="0" borderId="1" xfId="0" applyFont="1" applyBorder="1"/>
    <xf numFmtId="0" fontId="19" fillId="0" borderId="1" xfId="0" applyFont="1" applyFill="1" applyBorder="1" applyAlignment="1"/>
    <xf numFmtId="0" fontId="19" fillId="0" borderId="5" xfId="0" applyFont="1" applyFill="1" applyBorder="1" applyAlignment="1"/>
    <xf numFmtId="3" fontId="17" fillId="3" borderId="1" xfId="0" applyNumberFormat="1" applyFont="1" applyFill="1" applyBorder="1"/>
    <xf numFmtId="3" fontId="17" fillId="0" borderId="0" xfId="0" applyNumberFormat="1" applyFont="1"/>
    <xf numFmtId="0" fontId="17" fillId="0" borderId="7" xfId="0" applyFont="1" applyBorder="1" applyAlignment="1">
      <alignment horizontal="center"/>
    </xf>
    <xf numFmtId="0" fontId="19" fillId="0" borderId="6" xfId="0" applyFont="1" applyFill="1" applyBorder="1" applyAlignment="1"/>
    <xf numFmtId="0" fontId="17" fillId="0" borderId="6" xfId="0" applyFont="1" applyBorder="1" applyAlignment="1">
      <alignment horizontal="center"/>
    </xf>
    <xf numFmtId="0" fontId="17" fillId="0" borderId="8" xfId="0" applyFont="1" applyBorder="1"/>
    <xf numFmtId="0" fontId="17" fillId="0" borderId="9" xfId="0" applyFont="1" applyBorder="1"/>
    <xf numFmtId="0" fontId="17" fillId="0" borderId="4" xfId="0" applyFont="1" applyBorder="1" applyAlignment="1">
      <alignment horizontal="center"/>
    </xf>
    <xf numFmtId="0" fontId="17" fillId="0" borderId="10" xfId="0" applyFont="1" applyBorder="1"/>
    <xf numFmtId="0" fontId="19" fillId="0" borderId="5" xfId="0" applyFont="1" applyBorder="1" applyAlignment="1"/>
    <xf numFmtId="0" fontId="19" fillId="0" borderId="6" xfId="0" applyFont="1" applyBorder="1"/>
    <xf numFmtId="0" fontId="17" fillId="3" borderId="6" xfId="0" applyFont="1" applyFill="1" applyBorder="1"/>
    <xf numFmtId="3" fontId="17" fillId="3" borderId="6" xfId="0" applyNumberFormat="1" applyFont="1" applyFill="1" applyBorder="1"/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4" xfId="0" applyFont="1" applyBorder="1"/>
    <xf numFmtId="0" fontId="17" fillId="3" borderId="4" xfId="0" applyFont="1" applyFill="1" applyBorder="1"/>
    <xf numFmtId="0" fontId="19" fillId="0" borderId="11" xfId="0" applyFont="1" applyBorder="1" applyAlignment="1"/>
    <xf numFmtId="0" fontId="19" fillId="0" borderId="7" xfId="0" applyFont="1" applyBorder="1"/>
    <xf numFmtId="0" fontId="17" fillId="3" borderId="7" xfId="0" applyFont="1" applyFill="1" applyBorder="1"/>
    <xf numFmtId="3" fontId="17" fillId="3" borderId="7" xfId="0" applyNumberFormat="1" applyFont="1" applyFill="1" applyBorder="1"/>
    <xf numFmtId="0" fontId="17" fillId="0" borderId="12" xfId="0" applyFont="1" applyBorder="1"/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3" fontId="18" fillId="2" borderId="18" xfId="0" applyNumberFormat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9" fillId="0" borderId="20" xfId="0" applyFont="1" applyBorder="1" applyAlignment="1"/>
    <xf numFmtId="0" fontId="19" fillId="0" borderId="21" xfId="0" applyFont="1" applyBorder="1"/>
    <xf numFmtId="0" fontId="17" fillId="0" borderId="21" xfId="0" applyFont="1" applyBorder="1" applyAlignment="1">
      <alignment horizontal="center"/>
    </xf>
    <xf numFmtId="0" fontId="17" fillId="3" borderId="21" xfId="0" applyFont="1" applyFill="1" applyBorder="1"/>
    <xf numFmtId="3" fontId="17" fillId="3" borderId="21" xfId="0" applyNumberFormat="1" applyFont="1" applyFill="1" applyBorder="1"/>
    <xf numFmtId="0" fontId="17" fillId="0" borderId="22" xfId="0" applyFont="1" applyBorder="1"/>
    <xf numFmtId="0" fontId="19" fillId="0" borderId="9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4" fillId="0" borderId="0" xfId="1" applyFont="1" applyBorder="1" applyAlignment="1" applyProtection="1">
      <alignment horizontal="center"/>
    </xf>
    <xf numFmtId="1" fontId="17" fillId="3" borderId="7" xfId="0" applyNumberFormat="1" applyFont="1" applyFill="1" applyBorder="1"/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9" fillId="0" borderId="0" xfId="0" applyNumberFormat="1" applyFont="1"/>
    <xf numFmtId="0" fontId="17" fillId="4" borderId="1" xfId="0" applyFont="1" applyFill="1" applyBorder="1" applyAlignment="1">
      <alignment horizontal="center"/>
    </xf>
    <xf numFmtId="3" fontId="17" fillId="4" borderId="1" xfId="0" applyNumberFormat="1" applyFont="1" applyFill="1" applyBorder="1"/>
    <xf numFmtId="0" fontId="14" fillId="0" borderId="0" xfId="0" applyFont="1"/>
    <xf numFmtId="1" fontId="17" fillId="0" borderId="1" xfId="0" applyNumberFormat="1" applyFont="1" applyBorder="1" applyAlignment="1">
      <alignment horizontal="center"/>
    </xf>
    <xf numFmtId="3" fontId="13" fillId="3" borderId="1" xfId="0" applyNumberFormat="1" applyFont="1" applyFill="1" applyBorder="1"/>
    <xf numFmtId="0" fontId="13" fillId="0" borderId="1" xfId="0" applyFont="1" applyBorder="1" applyAlignment="1">
      <alignment horizontal="center"/>
    </xf>
    <xf numFmtId="0" fontId="12" fillId="0" borderId="0" xfId="0" applyFont="1"/>
    <xf numFmtId="0" fontId="11" fillId="0" borderId="1" xfId="0" applyFont="1" applyBorder="1" applyAlignment="1">
      <alignment horizontal="center"/>
    </xf>
    <xf numFmtId="3" fontId="19" fillId="3" borderId="1" xfId="0" applyNumberFormat="1" applyFont="1" applyFill="1" applyBorder="1"/>
    <xf numFmtId="0" fontId="10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9" xfId="0" applyFont="1" applyBorder="1"/>
    <xf numFmtId="0" fontId="9" fillId="4" borderId="1" xfId="0" applyFont="1" applyFill="1" applyBorder="1" applyAlignment="1">
      <alignment horizontal="center"/>
    </xf>
    <xf numFmtId="0" fontId="8" fillId="0" borderId="0" xfId="0" applyFont="1"/>
    <xf numFmtId="0" fontId="25" fillId="0" borderId="0" xfId="0" applyFont="1"/>
    <xf numFmtId="0" fontId="17" fillId="0" borderId="1" xfId="0" applyFont="1" applyFill="1" applyBorder="1" applyAlignment="1">
      <alignment horizontal="center"/>
    </xf>
    <xf numFmtId="3" fontId="7" fillId="4" borderId="1" xfId="0" applyNumberFormat="1" applyFont="1" applyFill="1" applyBorder="1"/>
    <xf numFmtId="0" fontId="6" fillId="0" borderId="0" xfId="0" applyFont="1"/>
    <xf numFmtId="0" fontId="19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3" fontId="17" fillId="5" borderId="1" xfId="0" applyNumberFormat="1" applyFont="1" applyFill="1" applyBorder="1"/>
    <xf numFmtId="0" fontId="17" fillId="3" borderId="1" xfId="0" applyFont="1" applyFill="1" applyBorder="1"/>
    <xf numFmtId="0" fontId="17" fillId="4" borderId="2" xfId="0" applyFont="1" applyFill="1" applyBorder="1" applyAlignment="1">
      <alignment horizontal="left"/>
    </xf>
    <xf numFmtId="0" fontId="17" fillId="4" borderId="9" xfId="0" applyFont="1" applyFill="1" applyBorder="1"/>
    <xf numFmtId="3" fontId="17" fillId="5" borderId="9" xfId="0" applyNumberFormat="1" applyFont="1" applyFill="1" applyBorder="1"/>
    <xf numFmtId="0" fontId="16" fillId="0" borderId="9" xfId="0" applyFont="1" applyBorder="1"/>
    <xf numFmtId="0" fontId="15" fillId="0" borderId="9" xfId="0" applyFont="1" applyBorder="1"/>
    <xf numFmtId="0" fontId="14" fillId="0" borderId="9" xfId="0" applyFont="1" applyBorder="1"/>
    <xf numFmtId="0" fontId="13" fillId="0" borderId="9" xfId="0" applyFont="1" applyBorder="1"/>
    <xf numFmtId="0" fontId="19" fillId="5" borderId="1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4" fillId="0" borderId="0" xfId="0" applyFont="1"/>
    <xf numFmtId="0" fontId="2" fillId="4" borderId="2" xfId="0" applyFont="1" applyFill="1" applyBorder="1" applyAlignment="1">
      <alignment horizontal="left"/>
    </xf>
    <xf numFmtId="0" fontId="17" fillId="5" borderId="25" xfId="0" applyFont="1" applyFill="1" applyBorder="1" applyAlignment="1">
      <alignment horizontal="left"/>
    </xf>
    <xf numFmtId="0" fontId="17" fillId="5" borderId="16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8" fillId="2" borderId="13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  <xf numFmtId="0" fontId="18" fillId="2" borderId="14" xfId="0" applyFont="1" applyFill="1" applyBorder="1" applyAlignment="1">
      <alignment horizontal="center" wrapText="1"/>
    </xf>
    <xf numFmtId="0" fontId="20" fillId="2" borderId="23" xfId="0" applyFont="1" applyFill="1" applyBorder="1" applyAlignment="1">
      <alignment horizontal="center" wrapText="1"/>
    </xf>
    <xf numFmtId="0" fontId="20" fillId="2" borderId="15" xfId="0" applyFont="1" applyFill="1" applyBorder="1" applyAlignment="1">
      <alignment horizontal="center" wrapText="1"/>
    </xf>
    <xf numFmtId="0" fontId="20" fillId="2" borderId="24" xfId="0" applyFont="1" applyFill="1" applyBorder="1" applyAlignment="1">
      <alignment horizontal="center" wrapText="1"/>
    </xf>
    <xf numFmtId="0" fontId="20" fillId="2" borderId="13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20" fillId="2" borderId="14" xfId="0" applyFont="1" applyFill="1" applyBorder="1" applyAlignment="1">
      <alignment horizontal="center" wrapText="1"/>
    </xf>
    <xf numFmtId="0" fontId="1" fillId="4" borderId="25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left"/>
    </xf>
    <xf numFmtId="0" fontId="19" fillId="0" borderId="25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17" fillId="4" borderId="25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roma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workbookViewId="0">
      <pane ySplit="5" topLeftCell="A30" activePane="bottomLeft" state="frozen"/>
      <selection pane="bottomLeft" activeCell="G54" sqref="G54"/>
    </sheetView>
  </sheetViews>
  <sheetFormatPr defaultRowHeight="15" x14ac:dyDescent="0.25"/>
  <cols>
    <col min="1" max="1" width="3.140625" style="1" customWidth="1"/>
    <col min="2" max="2" width="26.85546875" style="1" customWidth="1"/>
    <col min="3" max="3" width="27.7109375" style="1" customWidth="1"/>
    <col min="4" max="4" width="7.42578125" style="6" customWidth="1"/>
    <col min="5" max="5" width="9.85546875" style="1" customWidth="1"/>
    <col min="6" max="6" width="4.5703125" style="6" customWidth="1"/>
    <col min="7" max="7" width="9.140625" style="11"/>
    <col min="8" max="8" width="17.85546875" style="1" customWidth="1"/>
    <col min="9" max="11" width="9.140625" style="11" hidden="1" customWidth="1"/>
    <col min="12" max="12" width="0" style="1" hidden="1" customWidth="1"/>
    <col min="13" max="13" width="9.140625" style="68"/>
    <col min="14" max="16384" width="9.140625" style="1"/>
  </cols>
  <sheetData>
    <row r="1" spans="2:15" x14ac:dyDescent="0.25">
      <c r="B1" s="103" t="s">
        <v>99</v>
      </c>
      <c r="C1" s="103"/>
      <c r="D1" s="103"/>
      <c r="E1" s="103"/>
      <c r="F1" s="103"/>
      <c r="G1" s="103"/>
      <c r="H1" s="103"/>
    </row>
    <row r="2" spans="2:15" x14ac:dyDescent="0.25">
      <c r="B2" s="84"/>
      <c r="C2" s="84" t="s">
        <v>100</v>
      </c>
      <c r="D2" s="84"/>
      <c r="E2" s="84"/>
      <c r="F2" s="84"/>
      <c r="G2" s="84"/>
      <c r="H2" s="84"/>
    </row>
    <row r="3" spans="2:15" x14ac:dyDescent="0.25">
      <c r="B3" s="47" t="s">
        <v>71</v>
      </c>
      <c r="C3" s="46"/>
      <c r="D3" s="47"/>
      <c r="E3" s="47"/>
      <c r="F3" s="47"/>
      <c r="G3" s="48"/>
    </row>
    <row r="4" spans="2:15" ht="15.75" thickBot="1" x14ac:dyDescent="0.3">
      <c r="B4" s="47" t="s">
        <v>72</v>
      </c>
      <c r="C4" s="46"/>
      <c r="D4" s="47"/>
      <c r="E4" s="46"/>
      <c r="F4" s="47"/>
      <c r="G4" s="49" t="s">
        <v>73</v>
      </c>
    </row>
    <row r="5" spans="2:15" ht="30.75" thickBot="1" x14ac:dyDescent="0.3">
      <c r="B5" s="32" t="s">
        <v>0</v>
      </c>
      <c r="C5" s="33" t="s">
        <v>1</v>
      </c>
      <c r="D5" s="34" t="s">
        <v>26</v>
      </c>
      <c r="E5" s="33" t="s">
        <v>2</v>
      </c>
      <c r="F5" s="33"/>
      <c r="G5" s="35" t="s">
        <v>3</v>
      </c>
      <c r="H5" s="36"/>
      <c r="N5" s="67"/>
      <c r="O5" s="67"/>
    </row>
    <row r="6" spans="2:15" x14ac:dyDescent="0.25">
      <c r="B6" s="19" t="s">
        <v>81</v>
      </c>
      <c r="C6" s="20" t="s">
        <v>47</v>
      </c>
      <c r="D6" s="14">
        <v>50</v>
      </c>
      <c r="E6" s="21">
        <v>410</v>
      </c>
      <c r="F6" s="14" t="s">
        <v>49</v>
      </c>
      <c r="G6" s="22">
        <f>D6*E6</f>
        <v>20500</v>
      </c>
      <c r="H6" s="15" t="s">
        <v>50</v>
      </c>
    </row>
    <row r="7" spans="2:15" x14ac:dyDescent="0.25">
      <c r="B7" s="27" t="s">
        <v>45</v>
      </c>
      <c r="C7" s="28" t="s">
        <v>48</v>
      </c>
      <c r="D7" s="12">
        <v>25</v>
      </c>
      <c r="E7" s="29">
        <v>350</v>
      </c>
      <c r="F7" s="12" t="s">
        <v>49</v>
      </c>
      <c r="G7" s="30">
        <f t="shared" ref="G7:G8" si="0">D7*E7</f>
        <v>8750</v>
      </c>
      <c r="H7" s="31" t="s">
        <v>50</v>
      </c>
    </row>
    <row r="8" spans="2:15" ht="15.75" thickBot="1" x14ac:dyDescent="0.3">
      <c r="B8" s="37" t="s">
        <v>46</v>
      </c>
      <c r="C8" s="38" t="s">
        <v>74</v>
      </c>
      <c r="D8" s="39">
        <v>30</v>
      </c>
      <c r="E8" s="40">
        <v>250</v>
      </c>
      <c r="F8" s="39" t="s">
        <v>49</v>
      </c>
      <c r="G8" s="41">
        <f t="shared" si="0"/>
        <v>7500</v>
      </c>
      <c r="H8" s="42" t="s">
        <v>50</v>
      </c>
      <c r="I8" s="11">
        <v>160</v>
      </c>
    </row>
    <row r="9" spans="2:15" ht="15.75" thickBot="1" x14ac:dyDescent="0.3">
      <c r="B9" s="27" t="s">
        <v>4</v>
      </c>
      <c r="C9" s="28" t="s">
        <v>6</v>
      </c>
      <c r="D9" s="12">
        <v>10</v>
      </c>
      <c r="E9" s="29">
        <v>400</v>
      </c>
      <c r="F9" s="12" t="s">
        <v>10</v>
      </c>
      <c r="G9" s="41">
        <v>4000</v>
      </c>
      <c r="H9" s="31" t="s">
        <v>11</v>
      </c>
    </row>
    <row r="10" spans="2:15" ht="15" customHeight="1" thickBot="1" x14ac:dyDescent="0.3">
      <c r="B10" s="23" t="s">
        <v>8</v>
      </c>
      <c r="C10" s="7" t="s">
        <v>7</v>
      </c>
      <c r="D10" s="4">
        <v>15</v>
      </c>
      <c r="E10" s="50">
        <v>233</v>
      </c>
      <c r="F10" s="4" t="s">
        <v>10</v>
      </c>
      <c r="G10" s="41">
        <v>3850</v>
      </c>
      <c r="H10" s="16" t="s">
        <v>11</v>
      </c>
    </row>
    <row r="11" spans="2:15" ht="15.75" thickBot="1" x14ac:dyDescent="0.3">
      <c r="B11" s="23" t="s">
        <v>9</v>
      </c>
      <c r="C11" s="7" t="s">
        <v>7</v>
      </c>
      <c r="D11" s="4">
        <v>15</v>
      </c>
      <c r="E11" s="5">
        <v>320</v>
      </c>
      <c r="F11" s="4" t="s">
        <v>10</v>
      </c>
      <c r="G11" s="41">
        <v>4800</v>
      </c>
      <c r="H11" s="16" t="s">
        <v>11</v>
      </c>
    </row>
    <row r="12" spans="2:15" ht="15.75" thickBot="1" x14ac:dyDescent="0.3">
      <c r="B12" s="23" t="s">
        <v>88</v>
      </c>
      <c r="C12" s="7" t="s">
        <v>7</v>
      </c>
      <c r="D12" s="4">
        <v>15</v>
      </c>
      <c r="E12" s="5">
        <v>180</v>
      </c>
      <c r="F12" s="4" t="s">
        <v>10</v>
      </c>
      <c r="G12" s="41">
        <v>3200</v>
      </c>
      <c r="H12" s="16" t="s">
        <v>11</v>
      </c>
    </row>
    <row r="13" spans="2:15" ht="15.75" thickBot="1" x14ac:dyDescent="0.3">
      <c r="B13" s="24" t="s">
        <v>5</v>
      </c>
      <c r="C13" s="25"/>
      <c r="D13" s="17">
        <v>20</v>
      </c>
      <c r="E13" s="26">
        <v>150</v>
      </c>
      <c r="F13" s="17" t="s">
        <v>10</v>
      </c>
      <c r="G13" s="41">
        <v>3000</v>
      </c>
      <c r="H13" s="18" t="s">
        <v>11</v>
      </c>
    </row>
    <row r="14" spans="2:15" x14ac:dyDescent="0.25">
      <c r="B14" s="104" t="s">
        <v>12</v>
      </c>
      <c r="C14" s="105"/>
      <c r="D14" s="105"/>
      <c r="E14" s="105"/>
      <c r="F14" s="105"/>
      <c r="G14" s="105"/>
      <c r="H14" s="106"/>
    </row>
    <row r="15" spans="2:15" x14ac:dyDescent="0.25">
      <c r="B15" s="2" t="s">
        <v>13</v>
      </c>
      <c r="C15" s="8" t="s">
        <v>22</v>
      </c>
      <c r="D15" s="69">
        <v>10</v>
      </c>
      <c r="E15" s="5">
        <v>530</v>
      </c>
      <c r="F15" s="4" t="s">
        <v>10</v>
      </c>
      <c r="G15" s="75">
        <f>D15*E15</f>
        <v>5300</v>
      </c>
      <c r="H15" s="16" t="s">
        <v>11</v>
      </c>
      <c r="L15" s="1">
        <v>325</v>
      </c>
    </row>
    <row r="16" spans="2:15" ht="12.75" customHeight="1" x14ac:dyDescent="0.25">
      <c r="B16" s="2" t="s">
        <v>14</v>
      </c>
      <c r="C16" s="8" t="s">
        <v>23</v>
      </c>
      <c r="D16" s="64">
        <v>10</v>
      </c>
      <c r="E16" s="5">
        <v>630</v>
      </c>
      <c r="F16" s="72" t="s">
        <v>10</v>
      </c>
      <c r="G16" s="75">
        <f t="shared" ref="G16:G24" si="1">D16*E16</f>
        <v>6300</v>
      </c>
      <c r="H16" s="65" t="s">
        <v>11</v>
      </c>
      <c r="L16" s="1">
        <v>390</v>
      </c>
    </row>
    <row r="17" spans="1:12" x14ac:dyDescent="0.25">
      <c r="B17" s="2" t="s">
        <v>15</v>
      </c>
      <c r="C17" s="8" t="s">
        <v>24</v>
      </c>
      <c r="D17" s="64">
        <v>10</v>
      </c>
      <c r="E17" s="5">
        <v>610</v>
      </c>
      <c r="F17" s="72" t="s">
        <v>10</v>
      </c>
      <c r="G17" s="75">
        <f t="shared" si="1"/>
        <v>6100</v>
      </c>
      <c r="H17" s="65" t="s">
        <v>11</v>
      </c>
      <c r="L17" s="1">
        <v>388</v>
      </c>
    </row>
    <row r="18" spans="1:12" x14ac:dyDescent="0.25">
      <c r="B18" s="2" t="s">
        <v>16</v>
      </c>
      <c r="C18" s="8" t="s">
        <v>25</v>
      </c>
      <c r="D18" s="64">
        <v>10</v>
      </c>
      <c r="E18" s="5">
        <v>730</v>
      </c>
      <c r="F18" s="72" t="s">
        <v>10</v>
      </c>
      <c r="G18" s="75">
        <f t="shared" si="1"/>
        <v>7300</v>
      </c>
      <c r="H18" s="65" t="s">
        <v>11</v>
      </c>
      <c r="L18" s="1">
        <v>456</v>
      </c>
    </row>
    <row r="19" spans="1:12" x14ac:dyDescent="0.25">
      <c r="B19" s="3" t="s">
        <v>17</v>
      </c>
      <c r="C19" s="8" t="s">
        <v>22</v>
      </c>
      <c r="D19" s="64">
        <v>9</v>
      </c>
      <c r="E19" s="5">
        <v>450</v>
      </c>
      <c r="F19" s="72" t="s">
        <v>10</v>
      </c>
      <c r="G19" s="75">
        <f t="shared" si="1"/>
        <v>4050</v>
      </c>
      <c r="H19" s="65" t="s">
        <v>11</v>
      </c>
      <c r="I19" s="11">
        <v>326</v>
      </c>
      <c r="J19" s="11">
        <v>287</v>
      </c>
      <c r="K19" s="11">
        <f>(I19+J19)/2</f>
        <v>306.5</v>
      </c>
    </row>
    <row r="20" spans="1:12" x14ac:dyDescent="0.25">
      <c r="B20" s="3" t="s">
        <v>18</v>
      </c>
      <c r="C20" s="8" t="s">
        <v>23</v>
      </c>
      <c r="D20" s="64">
        <v>9</v>
      </c>
      <c r="E20" s="5">
        <v>600</v>
      </c>
      <c r="F20" s="72" t="s">
        <v>10</v>
      </c>
      <c r="G20" s="75">
        <f t="shared" si="1"/>
        <v>5400</v>
      </c>
      <c r="H20" s="65" t="s">
        <v>11</v>
      </c>
      <c r="I20" s="11">
        <v>437</v>
      </c>
      <c r="J20" s="11">
        <v>385</v>
      </c>
      <c r="K20" s="11">
        <f t="shared" ref="K20:K41" si="2">(I20+J20)/2</f>
        <v>411</v>
      </c>
    </row>
    <row r="21" spans="1:12" x14ac:dyDescent="0.25">
      <c r="B21" s="2" t="s">
        <v>80</v>
      </c>
      <c r="C21" s="8" t="s">
        <v>22</v>
      </c>
      <c r="D21" s="4">
        <v>15</v>
      </c>
      <c r="E21" s="5">
        <v>650</v>
      </c>
      <c r="F21" s="4" t="s">
        <v>10</v>
      </c>
      <c r="G21" s="75">
        <f t="shared" si="1"/>
        <v>9750</v>
      </c>
      <c r="H21" s="16" t="s">
        <v>11</v>
      </c>
      <c r="I21" s="11">
        <v>485</v>
      </c>
      <c r="J21" s="11">
        <v>435</v>
      </c>
      <c r="K21" s="11">
        <f t="shared" si="2"/>
        <v>460</v>
      </c>
      <c r="L21" s="1">
        <v>433</v>
      </c>
    </row>
    <row r="22" spans="1:12" x14ac:dyDescent="0.25">
      <c r="B22" s="2" t="s">
        <v>19</v>
      </c>
      <c r="C22" s="8" t="s">
        <v>23</v>
      </c>
      <c r="D22" s="4">
        <v>10</v>
      </c>
      <c r="E22" s="5">
        <v>810</v>
      </c>
      <c r="F22" s="4" t="s">
        <v>10</v>
      </c>
      <c r="G22" s="75">
        <f t="shared" si="1"/>
        <v>8100</v>
      </c>
      <c r="H22" s="16" t="s">
        <v>11</v>
      </c>
      <c r="I22" s="11">
        <v>600</v>
      </c>
      <c r="J22" s="11">
        <v>539</v>
      </c>
      <c r="K22" s="11">
        <f t="shared" si="2"/>
        <v>569.5</v>
      </c>
      <c r="L22" s="1">
        <v>533</v>
      </c>
    </row>
    <row r="23" spans="1:12" x14ac:dyDescent="0.25">
      <c r="B23" s="2" t="s">
        <v>20</v>
      </c>
      <c r="C23" s="8" t="s">
        <v>24</v>
      </c>
      <c r="D23" s="4">
        <v>15</v>
      </c>
      <c r="E23" s="5">
        <v>765</v>
      </c>
      <c r="F23" s="4" t="s">
        <v>10</v>
      </c>
      <c r="G23" s="75">
        <f t="shared" si="1"/>
        <v>11475</v>
      </c>
      <c r="H23" s="16" t="s">
        <v>11</v>
      </c>
      <c r="I23" s="11">
        <v>575</v>
      </c>
      <c r="J23" s="11">
        <v>516</v>
      </c>
      <c r="K23" s="11">
        <f t="shared" si="2"/>
        <v>545.5</v>
      </c>
    </row>
    <row r="24" spans="1:12" x14ac:dyDescent="0.25">
      <c r="A24" s="56" t="s">
        <v>76</v>
      </c>
      <c r="B24" s="2" t="s">
        <v>21</v>
      </c>
      <c r="C24" s="8" t="s">
        <v>25</v>
      </c>
      <c r="D24" s="4">
        <v>10</v>
      </c>
      <c r="E24" s="5">
        <v>900</v>
      </c>
      <c r="F24" s="4" t="s">
        <v>10</v>
      </c>
      <c r="G24" s="75">
        <f t="shared" si="1"/>
        <v>9000</v>
      </c>
      <c r="H24" s="16" t="s">
        <v>11</v>
      </c>
      <c r="I24" s="11">
        <v>673</v>
      </c>
      <c r="J24" s="11">
        <v>603</v>
      </c>
      <c r="K24" s="11">
        <f t="shared" si="2"/>
        <v>638</v>
      </c>
      <c r="L24" s="1">
        <v>757</v>
      </c>
    </row>
    <row r="25" spans="1:12" ht="15.75" thickBot="1" x14ac:dyDescent="0.3">
      <c r="B25" s="92" t="s">
        <v>27</v>
      </c>
      <c r="C25" s="93"/>
      <c r="D25" s="93"/>
      <c r="E25" s="93"/>
      <c r="F25" s="93"/>
      <c r="G25" s="93"/>
      <c r="H25" s="94"/>
    </row>
    <row r="26" spans="1:12" x14ac:dyDescent="0.25">
      <c r="A26" s="63" t="s">
        <v>84</v>
      </c>
      <c r="B26" s="9" t="s">
        <v>35</v>
      </c>
      <c r="C26" s="13" t="s">
        <v>24</v>
      </c>
      <c r="D26" s="14">
        <v>15</v>
      </c>
      <c r="E26" s="5">
        <v>1020</v>
      </c>
      <c r="F26" s="14" t="s">
        <v>10</v>
      </c>
      <c r="G26" s="62">
        <f t="shared" ref="G26:G37" si="3">D26*E26</f>
        <v>15300</v>
      </c>
      <c r="H26" s="15" t="s">
        <v>11</v>
      </c>
      <c r="I26" s="53">
        <v>748</v>
      </c>
      <c r="J26" s="11">
        <v>671</v>
      </c>
      <c r="K26" s="11">
        <f t="shared" si="2"/>
        <v>709.5</v>
      </c>
    </row>
    <row r="27" spans="1:12" ht="15.75" thickBot="1" x14ac:dyDescent="0.3">
      <c r="B27" s="2" t="s">
        <v>36</v>
      </c>
      <c r="C27" s="8" t="s">
        <v>25</v>
      </c>
      <c r="D27" s="4">
        <v>10</v>
      </c>
      <c r="E27" s="5">
        <v>1100</v>
      </c>
      <c r="F27" s="4" t="s">
        <v>10</v>
      </c>
      <c r="G27" s="62">
        <f t="shared" si="3"/>
        <v>11000</v>
      </c>
      <c r="H27" s="16" t="s">
        <v>11</v>
      </c>
      <c r="I27" s="11">
        <v>840</v>
      </c>
      <c r="J27" s="11">
        <v>753</v>
      </c>
      <c r="K27" s="11">
        <f t="shared" si="2"/>
        <v>796.5</v>
      </c>
    </row>
    <row r="28" spans="1:12" x14ac:dyDescent="0.25">
      <c r="B28" s="9" t="s">
        <v>94</v>
      </c>
      <c r="C28" s="13" t="s">
        <v>24</v>
      </c>
      <c r="D28" s="14">
        <v>15</v>
      </c>
      <c r="E28" s="5">
        <v>1120</v>
      </c>
      <c r="F28" s="14" t="s">
        <v>10</v>
      </c>
      <c r="G28" s="62">
        <f t="shared" ref="G28:G29" si="4">D28*E28</f>
        <v>16800</v>
      </c>
      <c r="H28" s="15" t="s">
        <v>11</v>
      </c>
    </row>
    <row r="29" spans="1:12" x14ac:dyDescent="0.25">
      <c r="B29" s="2" t="s">
        <v>95</v>
      </c>
      <c r="C29" s="8" t="s">
        <v>25</v>
      </c>
      <c r="D29" s="4">
        <v>10</v>
      </c>
      <c r="E29" s="5">
        <v>1220</v>
      </c>
      <c r="F29" s="4" t="s">
        <v>10</v>
      </c>
      <c r="G29" s="62">
        <f t="shared" si="4"/>
        <v>12200</v>
      </c>
      <c r="H29" s="16" t="s">
        <v>11</v>
      </c>
    </row>
    <row r="30" spans="1:12" x14ac:dyDescent="0.25">
      <c r="B30" s="2" t="s">
        <v>28</v>
      </c>
      <c r="C30" s="8" t="s">
        <v>24</v>
      </c>
      <c r="D30" s="4">
        <v>10</v>
      </c>
      <c r="E30" s="5">
        <v>1350</v>
      </c>
      <c r="F30" s="4" t="s">
        <v>10</v>
      </c>
      <c r="G30" s="62">
        <f t="shared" si="3"/>
        <v>13500</v>
      </c>
      <c r="H30" s="16" t="s">
        <v>11</v>
      </c>
      <c r="I30" s="11">
        <v>991</v>
      </c>
      <c r="J30" s="11">
        <v>889</v>
      </c>
      <c r="K30" s="11">
        <f t="shared" si="2"/>
        <v>940</v>
      </c>
      <c r="L30" s="1">
        <v>905</v>
      </c>
    </row>
    <row r="31" spans="1:12" x14ac:dyDescent="0.25">
      <c r="B31" s="2" t="s">
        <v>29</v>
      </c>
      <c r="C31" s="8" t="s">
        <v>25</v>
      </c>
      <c r="D31" s="4">
        <v>10</v>
      </c>
      <c r="E31" s="5">
        <v>1570</v>
      </c>
      <c r="F31" s="4" t="s">
        <v>10</v>
      </c>
      <c r="G31" s="62">
        <f>D31*E31</f>
        <v>15700</v>
      </c>
      <c r="H31" s="16" t="s">
        <v>11</v>
      </c>
      <c r="I31" s="11">
        <v>1141</v>
      </c>
      <c r="J31" s="11">
        <v>1023</v>
      </c>
      <c r="K31" s="11">
        <f t="shared" si="2"/>
        <v>1082</v>
      </c>
    </row>
    <row r="32" spans="1:12" x14ac:dyDescent="0.25">
      <c r="B32" s="2" t="s">
        <v>30</v>
      </c>
      <c r="C32" s="8" t="s">
        <v>37</v>
      </c>
      <c r="D32" s="4">
        <v>10</v>
      </c>
      <c r="E32" s="5">
        <v>1420</v>
      </c>
      <c r="F32" s="4" t="s">
        <v>10</v>
      </c>
      <c r="G32" s="62">
        <f t="shared" si="3"/>
        <v>14200</v>
      </c>
      <c r="H32" s="16" t="s">
        <v>11</v>
      </c>
      <c r="I32" s="11">
        <v>1034</v>
      </c>
      <c r="J32" s="11">
        <v>928</v>
      </c>
      <c r="K32" s="11">
        <f t="shared" si="2"/>
        <v>981</v>
      </c>
    </row>
    <row r="33" spans="1:12" ht="14.25" customHeight="1" x14ac:dyDescent="0.25">
      <c r="B33" s="2" t="s">
        <v>31</v>
      </c>
      <c r="C33" s="8" t="s">
        <v>38</v>
      </c>
      <c r="D33" s="4">
        <v>10</v>
      </c>
      <c r="E33" s="5">
        <v>1650</v>
      </c>
      <c r="F33" s="4" t="s">
        <v>10</v>
      </c>
      <c r="G33" s="62">
        <f t="shared" si="3"/>
        <v>16500</v>
      </c>
      <c r="H33" s="16" t="s">
        <v>11</v>
      </c>
      <c r="I33" s="11">
        <v>1199</v>
      </c>
      <c r="J33" s="11">
        <v>1075</v>
      </c>
      <c r="K33" s="11">
        <f t="shared" si="2"/>
        <v>1137</v>
      </c>
      <c r="L33" s="1">
        <v>1103</v>
      </c>
    </row>
    <row r="34" spans="1:12" x14ac:dyDescent="0.25">
      <c r="A34" s="85" t="s">
        <v>76</v>
      </c>
      <c r="B34" s="2" t="s">
        <v>32</v>
      </c>
      <c r="C34" s="8" t="s">
        <v>37</v>
      </c>
      <c r="D34" s="4">
        <v>10</v>
      </c>
      <c r="E34" s="5">
        <v>2000</v>
      </c>
      <c r="F34" s="4" t="s">
        <v>10</v>
      </c>
      <c r="G34" s="62">
        <f t="shared" si="3"/>
        <v>20000</v>
      </c>
      <c r="H34" s="16" t="s">
        <v>11</v>
      </c>
      <c r="I34" s="11">
        <v>1494</v>
      </c>
      <c r="J34" s="11">
        <v>1340</v>
      </c>
      <c r="K34" s="11">
        <f t="shared" si="2"/>
        <v>1417</v>
      </c>
    </row>
    <row r="35" spans="1:12" x14ac:dyDescent="0.25">
      <c r="B35" s="2" t="s">
        <v>33</v>
      </c>
      <c r="C35" s="8" t="s">
        <v>38</v>
      </c>
      <c r="D35" s="4">
        <v>10</v>
      </c>
      <c r="E35" s="5">
        <v>2200</v>
      </c>
      <c r="F35" s="4" t="s">
        <v>10</v>
      </c>
      <c r="G35" s="62">
        <f t="shared" si="3"/>
        <v>22000</v>
      </c>
      <c r="H35" s="16" t="s">
        <v>11</v>
      </c>
      <c r="I35" s="11">
        <v>1636</v>
      </c>
      <c r="J35" s="11">
        <v>1468</v>
      </c>
      <c r="K35" s="11">
        <f t="shared" si="2"/>
        <v>1552</v>
      </c>
    </row>
    <row r="36" spans="1:12" x14ac:dyDescent="0.25">
      <c r="B36" s="2" t="s">
        <v>34</v>
      </c>
      <c r="C36" s="8"/>
      <c r="D36" s="4">
        <v>8</v>
      </c>
      <c r="E36" s="5">
        <v>3300</v>
      </c>
      <c r="F36" s="4" t="s">
        <v>10</v>
      </c>
      <c r="G36" s="62">
        <f t="shared" si="3"/>
        <v>26400</v>
      </c>
      <c r="H36" s="16" t="s">
        <v>11</v>
      </c>
      <c r="I36" s="11">
        <v>1855</v>
      </c>
      <c r="J36" s="11">
        <v>1664</v>
      </c>
      <c r="K36" s="11">
        <f t="shared" si="2"/>
        <v>1759.5</v>
      </c>
    </row>
    <row r="37" spans="1:12" x14ac:dyDescent="0.25">
      <c r="B37" s="2" t="s">
        <v>75</v>
      </c>
      <c r="C37" s="8"/>
      <c r="D37" s="4">
        <v>8</v>
      </c>
      <c r="E37" s="5">
        <v>4200</v>
      </c>
      <c r="F37" s="4" t="s">
        <v>10</v>
      </c>
      <c r="G37" s="62">
        <f t="shared" si="3"/>
        <v>33600</v>
      </c>
      <c r="H37" s="16" t="s">
        <v>11</v>
      </c>
      <c r="I37" s="11">
        <v>3000</v>
      </c>
      <c r="J37" s="11">
        <v>2691</v>
      </c>
      <c r="K37" s="11">
        <f t="shared" si="2"/>
        <v>2845.5</v>
      </c>
    </row>
    <row r="38" spans="1:12" x14ac:dyDescent="0.25">
      <c r="B38" s="92" t="s">
        <v>93</v>
      </c>
      <c r="C38" s="93"/>
      <c r="D38" s="93"/>
      <c r="E38" s="93"/>
      <c r="F38" s="93"/>
      <c r="G38" s="93"/>
      <c r="H38" s="94"/>
    </row>
    <row r="39" spans="1:12" x14ac:dyDescent="0.25">
      <c r="B39" s="2" t="s">
        <v>39</v>
      </c>
      <c r="C39" s="8" t="s">
        <v>42</v>
      </c>
      <c r="D39" s="4">
        <v>10</v>
      </c>
      <c r="E39" s="5">
        <v>1690</v>
      </c>
      <c r="F39" s="4" t="s">
        <v>10</v>
      </c>
      <c r="G39" s="10">
        <f>D39*E39</f>
        <v>16900</v>
      </c>
      <c r="H39" s="16" t="s">
        <v>11</v>
      </c>
      <c r="I39" s="11">
        <v>1092</v>
      </c>
      <c r="J39" s="11">
        <v>985</v>
      </c>
      <c r="K39" s="11">
        <f t="shared" si="2"/>
        <v>1038.5</v>
      </c>
    </row>
    <row r="40" spans="1:12" x14ac:dyDescent="0.25">
      <c r="B40" s="2" t="s">
        <v>40</v>
      </c>
      <c r="C40" s="8" t="s">
        <v>43</v>
      </c>
      <c r="D40" s="4">
        <v>7.5</v>
      </c>
      <c r="E40" s="5">
        <v>1900</v>
      </c>
      <c r="F40" s="4" t="s">
        <v>10</v>
      </c>
      <c r="G40" s="10">
        <f>D40*E40</f>
        <v>14250</v>
      </c>
      <c r="H40" s="16" t="s">
        <v>11</v>
      </c>
      <c r="I40" s="11">
        <v>1222</v>
      </c>
      <c r="J40" s="11">
        <v>1102</v>
      </c>
      <c r="K40" s="11">
        <f t="shared" si="2"/>
        <v>1162</v>
      </c>
    </row>
    <row r="41" spans="1:12" x14ac:dyDescent="0.25">
      <c r="B41" s="2" t="s">
        <v>41</v>
      </c>
      <c r="C41" s="8" t="s">
        <v>44</v>
      </c>
      <c r="D41" s="4">
        <v>8</v>
      </c>
      <c r="E41" s="5">
        <v>2340</v>
      </c>
      <c r="F41" s="4" t="s">
        <v>10</v>
      </c>
      <c r="G41" s="10">
        <f>D41*E41</f>
        <v>18720</v>
      </c>
      <c r="H41" s="16" t="s">
        <v>11</v>
      </c>
      <c r="I41" s="11">
        <v>1501</v>
      </c>
      <c r="J41" s="11">
        <v>1354</v>
      </c>
      <c r="K41" s="11">
        <f t="shared" si="2"/>
        <v>1427.5</v>
      </c>
    </row>
    <row r="42" spans="1:12" x14ac:dyDescent="0.25">
      <c r="B42" s="98" t="s">
        <v>51</v>
      </c>
      <c r="C42" s="99"/>
      <c r="D42" s="99"/>
      <c r="E42" s="99"/>
      <c r="F42" s="99"/>
      <c r="G42" s="99"/>
      <c r="H42" s="100"/>
    </row>
    <row r="43" spans="1:12" x14ac:dyDescent="0.25">
      <c r="B43" s="89" t="s">
        <v>97</v>
      </c>
      <c r="C43" s="90"/>
      <c r="D43" s="4"/>
      <c r="E43" s="10">
        <v>420</v>
      </c>
      <c r="F43" s="4" t="s">
        <v>49</v>
      </c>
      <c r="G43" s="10"/>
      <c r="H43" s="16"/>
    </row>
    <row r="44" spans="1:12" x14ac:dyDescent="0.25">
      <c r="B44" s="86" t="s">
        <v>52</v>
      </c>
      <c r="C44" s="54"/>
      <c r="D44" s="54">
        <v>17</v>
      </c>
      <c r="E44" s="55">
        <f>G44/D44</f>
        <v>1000</v>
      </c>
      <c r="F44" s="54" t="s">
        <v>49</v>
      </c>
      <c r="G44" s="70">
        <v>17000</v>
      </c>
      <c r="H44" s="77" t="s">
        <v>58</v>
      </c>
    </row>
    <row r="45" spans="1:12" x14ac:dyDescent="0.25">
      <c r="B45" s="107" t="s">
        <v>86</v>
      </c>
      <c r="C45" s="102"/>
      <c r="D45" s="54">
        <v>18</v>
      </c>
      <c r="E45" s="55">
        <f>G45/D45</f>
        <v>722.22222222222217</v>
      </c>
      <c r="F45" s="54" t="s">
        <v>49</v>
      </c>
      <c r="G45" s="55">
        <v>13000</v>
      </c>
      <c r="H45" s="77" t="s">
        <v>58</v>
      </c>
    </row>
    <row r="46" spans="1:12" x14ac:dyDescent="0.25">
      <c r="B46" s="101" t="s">
        <v>52</v>
      </c>
      <c r="C46" s="102"/>
      <c r="D46" s="4">
        <v>5</v>
      </c>
      <c r="E46" s="10">
        <f t="shared" ref="E46:E54" si="5">G46/D46</f>
        <v>1200</v>
      </c>
      <c r="F46" s="4" t="s">
        <v>49</v>
      </c>
      <c r="G46" s="10">
        <v>6000</v>
      </c>
      <c r="H46" s="16" t="s">
        <v>58</v>
      </c>
    </row>
    <row r="47" spans="1:12" ht="16.5" customHeight="1" x14ac:dyDescent="0.25">
      <c r="B47" s="89" t="s">
        <v>96</v>
      </c>
      <c r="C47" s="90"/>
      <c r="D47" s="4">
        <v>18</v>
      </c>
      <c r="E47" s="10">
        <f t="shared" si="5"/>
        <v>944.44444444444446</v>
      </c>
      <c r="F47" s="4" t="s">
        <v>49</v>
      </c>
      <c r="G47" s="10">
        <v>17000</v>
      </c>
      <c r="H47" s="16" t="s">
        <v>58</v>
      </c>
    </row>
    <row r="48" spans="1:12" x14ac:dyDescent="0.25">
      <c r="B48" s="89" t="s">
        <v>96</v>
      </c>
      <c r="C48" s="90"/>
      <c r="D48" s="4">
        <v>5</v>
      </c>
      <c r="E48" s="10">
        <f t="shared" si="5"/>
        <v>1300</v>
      </c>
      <c r="F48" s="4" t="s">
        <v>49</v>
      </c>
      <c r="G48" s="10">
        <v>6500</v>
      </c>
      <c r="H48" s="16" t="s">
        <v>58</v>
      </c>
    </row>
    <row r="49" spans="2:12" x14ac:dyDescent="0.25">
      <c r="B49" s="76" t="s">
        <v>53</v>
      </c>
      <c r="C49" s="54"/>
      <c r="D49" s="54">
        <v>19</v>
      </c>
      <c r="E49" s="55">
        <f t="shared" si="5"/>
        <v>631.57894736842104</v>
      </c>
      <c r="F49" s="54" t="s">
        <v>49</v>
      </c>
      <c r="G49" s="55">
        <v>12000</v>
      </c>
      <c r="H49" s="77" t="s">
        <v>58</v>
      </c>
    </row>
    <row r="50" spans="2:12" x14ac:dyDescent="0.25">
      <c r="B50" s="76" t="s">
        <v>85</v>
      </c>
      <c r="C50" s="54"/>
      <c r="D50" s="54">
        <v>19</v>
      </c>
      <c r="E50" s="55">
        <f t="shared" si="5"/>
        <v>578.9473684210526</v>
      </c>
      <c r="F50" s="66" t="s">
        <v>49</v>
      </c>
      <c r="G50" s="55">
        <v>11000</v>
      </c>
      <c r="H50" s="77" t="s">
        <v>58</v>
      </c>
    </row>
    <row r="51" spans="2:12" x14ac:dyDescent="0.25">
      <c r="B51" s="108" t="s">
        <v>53</v>
      </c>
      <c r="C51" s="109"/>
      <c r="D51" s="4">
        <v>10</v>
      </c>
      <c r="E51" s="10">
        <f t="shared" si="5"/>
        <v>800</v>
      </c>
      <c r="F51" s="4" t="s">
        <v>49</v>
      </c>
      <c r="G51" s="10">
        <v>8000</v>
      </c>
      <c r="H51" s="16" t="s">
        <v>58</v>
      </c>
    </row>
    <row r="52" spans="2:12" x14ac:dyDescent="0.25">
      <c r="B52" s="87" t="s">
        <v>54</v>
      </c>
      <c r="C52" s="88"/>
      <c r="D52" s="73">
        <v>18</v>
      </c>
      <c r="E52" s="10">
        <f t="shared" si="5"/>
        <v>944.44444444444446</v>
      </c>
      <c r="F52" s="74" t="s">
        <v>49</v>
      </c>
      <c r="G52" s="10">
        <v>17000</v>
      </c>
      <c r="H52" s="78" t="s">
        <v>58</v>
      </c>
    </row>
    <row r="53" spans="2:12" x14ac:dyDescent="0.25">
      <c r="B53" s="110" t="s">
        <v>57</v>
      </c>
      <c r="C53" s="102"/>
      <c r="D53" s="54">
        <v>18</v>
      </c>
      <c r="E53" s="55">
        <f t="shared" si="5"/>
        <v>944.44444444444446</v>
      </c>
      <c r="F53" s="54" t="s">
        <v>49</v>
      </c>
      <c r="G53" s="55">
        <v>17000</v>
      </c>
      <c r="H53" s="77" t="s">
        <v>58</v>
      </c>
    </row>
    <row r="54" spans="2:12" x14ac:dyDescent="0.25">
      <c r="B54" s="111" t="s">
        <v>87</v>
      </c>
      <c r="C54" s="102"/>
      <c r="D54" s="54">
        <v>18</v>
      </c>
      <c r="E54" s="55">
        <f t="shared" si="5"/>
        <v>861.11111111111109</v>
      </c>
      <c r="F54" s="54" t="s">
        <v>49</v>
      </c>
      <c r="G54" s="55">
        <v>15500</v>
      </c>
      <c r="H54" s="77" t="s">
        <v>58</v>
      </c>
    </row>
    <row r="55" spans="2:12" x14ac:dyDescent="0.25">
      <c r="B55" s="89" t="s">
        <v>55</v>
      </c>
      <c r="C55" s="90"/>
      <c r="D55" s="4"/>
      <c r="E55" s="10">
        <v>1</v>
      </c>
      <c r="F55" s="4" t="s">
        <v>68</v>
      </c>
      <c r="G55" s="10">
        <v>15000</v>
      </c>
      <c r="H55" s="16" t="s">
        <v>69</v>
      </c>
    </row>
    <row r="56" spans="2:12" x14ac:dyDescent="0.25">
      <c r="B56" s="89" t="s">
        <v>83</v>
      </c>
      <c r="C56" s="90"/>
      <c r="D56" s="4"/>
      <c r="E56" s="10">
        <v>2000</v>
      </c>
      <c r="F56" s="4" t="s">
        <v>49</v>
      </c>
      <c r="G56" s="10"/>
      <c r="H56" s="16" t="s">
        <v>70</v>
      </c>
    </row>
    <row r="57" spans="2:12" x14ac:dyDescent="0.25">
      <c r="B57" s="89" t="s">
        <v>56</v>
      </c>
      <c r="C57" s="90"/>
      <c r="D57" s="4"/>
      <c r="E57" s="10">
        <v>430</v>
      </c>
      <c r="F57" s="4" t="s">
        <v>10</v>
      </c>
      <c r="G57" s="10"/>
      <c r="H57" s="16"/>
    </row>
    <row r="58" spans="2:12" x14ac:dyDescent="0.25">
      <c r="B58" s="89"/>
      <c r="C58" s="90"/>
      <c r="D58" s="4"/>
      <c r="E58" s="10"/>
      <c r="F58" s="51"/>
      <c r="G58" s="10"/>
      <c r="H58" s="79"/>
    </row>
    <row r="59" spans="2:12" x14ac:dyDescent="0.25">
      <c r="B59" s="89"/>
      <c r="C59" s="90"/>
      <c r="D59" s="4"/>
      <c r="E59" s="10"/>
      <c r="F59" s="52"/>
      <c r="G59" s="10"/>
      <c r="H59" s="80"/>
    </row>
    <row r="60" spans="2:12" x14ac:dyDescent="0.25">
      <c r="B60" s="89" t="s">
        <v>82</v>
      </c>
      <c r="C60" s="90"/>
      <c r="D60" s="57"/>
      <c r="E60" s="10">
        <v>560</v>
      </c>
      <c r="F60" s="61" t="s">
        <v>49</v>
      </c>
      <c r="G60" s="10"/>
      <c r="H60" s="81"/>
      <c r="L60" s="60" t="s">
        <v>79</v>
      </c>
    </row>
    <row r="61" spans="2:12" ht="15.75" thickBot="1" x14ac:dyDescent="0.3">
      <c r="B61" s="89" t="s">
        <v>77</v>
      </c>
      <c r="C61" s="90"/>
      <c r="D61" s="57">
        <f>G61/E61</f>
        <v>742</v>
      </c>
      <c r="E61" s="58">
        <v>40</v>
      </c>
      <c r="F61" s="59" t="s">
        <v>10</v>
      </c>
      <c r="G61" s="10">
        <v>29680</v>
      </c>
      <c r="H61" s="82" t="s">
        <v>78</v>
      </c>
      <c r="L61" s="60"/>
    </row>
    <row r="62" spans="2:12" x14ac:dyDescent="0.25">
      <c r="B62" s="95" t="s">
        <v>59</v>
      </c>
      <c r="C62" s="96"/>
      <c r="D62" s="96"/>
      <c r="E62" s="96"/>
      <c r="F62" s="96"/>
      <c r="G62" s="96"/>
      <c r="H62" s="97"/>
    </row>
    <row r="63" spans="2:12" x14ac:dyDescent="0.25">
      <c r="B63" s="23" t="s">
        <v>92</v>
      </c>
      <c r="C63" s="91" t="s">
        <v>89</v>
      </c>
      <c r="D63" s="91"/>
      <c r="E63" s="91"/>
      <c r="F63" s="91"/>
      <c r="G63" s="83">
        <v>1500</v>
      </c>
      <c r="H63" s="43" t="s">
        <v>11</v>
      </c>
    </row>
    <row r="64" spans="2:12" x14ac:dyDescent="0.25">
      <c r="B64" s="23" t="s">
        <v>61</v>
      </c>
      <c r="C64" s="91" t="s">
        <v>89</v>
      </c>
      <c r="D64" s="91"/>
      <c r="E64" s="91"/>
      <c r="F64" s="91"/>
      <c r="G64" s="72">
        <v>2000</v>
      </c>
      <c r="H64" s="43" t="s">
        <v>11</v>
      </c>
    </row>
    <row r="65" spans="2:8" x14ac:dyDescent="0.25">
      <c r="B65" s="23" t="s">
        <v>90</v>
      </c>
      <c r="C65" s="91" t="s">
        <v>89</v>
      </c>
      <c r="D65" s="91"/>
      <c r="E65" s="91"/>
      <c r="F65" s="91"/>
      <c r="G65" s="72">
        <v>4000</v>
      </c>
      <c r="H65" s="43" t="s">
        <v>11</v>
      </c>
    </row>
    <row r="66" spans="2:8" x14ac:dyDescent="0.25">
      <c r="B66" s="23" t="s">
        <v>62</v>
      </c>
      <c r="C66" s="91" t="s">
        <v>89</v>
      </c>
      <c r="D66" s="91"/>
      <c r="E66" s="91"/>
      <c r="F66" s="91"/>
      <c r="G66" s="72">
        <v>3500</v>
      </c>
      <c r="H66" s="43" t="s">
        <v>11</v>
      </c>
    </row>
    <row r="67" spans="2:8" x14ac:dyDescent="0.25">
      <c r="B67" s="23" t="s">
        <v>63</v>
      </c>
      <c r="C67" s="91" t="s">
        <v>89</v>
      </c>
      <c r="D67" s="91"/>
      <c r="E67" s="91"/>
      <c r="F67" s="91"/>
      <c r="G67" s="72">
        <v>4000</v>
      </c>
      <c r="H67" s="43" t="s">
        <v>11</v>
      </c>
    </row>
    <row r="68" spans="2:8" x14ac:dyDescent="0.25">
      <c r="B68" s="23" t="s">
        <v>64</v>
      </c>
      <c r="C68" s="91"/>
      <c r="D68" s="91"/>
      <c r="E68" s="91"/>
      <c r="F68" s="91"/>
      <c r="G68" s="72">
        <v>6000</v>
      </c>
      <c r="H68" s="43" t="s">
        <v>11</v>
      </c>
    </row>
    <row r="69" spans="2:8" x14ac:dyDescent="0.25">
      <c r="B69" s="23" t="s">
        <v>98</v>
      </c>
      <c r="C69" s="91" t="s">
        <v>89</v>
      </c>
      <c r="D69" s="91"/>
      <c r="E69" s="91"/>
      <c r="F69" s="91"/>
      <c r="G69" s="72">
        <v>12000</v>
      </c>
      <c r="H69" s="43" t="s">
        <v>11</v>
      </c>
    </row>
    <row r="70" spans="2:8" x14ac:dyDescent="0.25">
      <c r="B70" s="23" t="s">
        <v>65</v>
      </c>
      <c r="C70" s="91" t="s">
        <v>60</v>
      </c>
      <c r="D70" s="91"/>
      <c r="E70" s="91"/>
      <c r="F70" s="91"/>
      <c r="G70" s="72">
        <v>6000</v>
      </c>
      <c r="H70" s="43" t="s">
        <v>11</v>
      </c>
    </row>
    <row r="71" spans="2:8" x14ac:dyDescent="0.25">
      <c r="B71" s="23" t="s">
        <v>66</v>
      </c>
      <c r="C71" s="91" t="s">
        <v>89</v>
      </c>
      <c r="D71" s="91"/>
      <c r="E71" s="91"/>
      <c r="F71" s="91"/>
      <c r="G71" s="72">
        <v>7500</v>
      </c>
      <c r="H71" s="43" t="s">
        <v>11</v>
      </c>
    </row>
    <row r="72" spans="2:8" ht="15.75" customHeight="1" thickBot="1" x14ac:dyDescent="0.3">
      <c r="B72" s="24" t="s">
        <v>67</v>
      </c>
      <c r="C72" s="91" t="s">
        <v>89</v>
      </c>
      <c r="D72" s="91"/>
      <c r="E72" s="91"/>
      <c r="F72" s="91"/>
      <c r="G72" s="44">
        <v>14000</v>
      </c>
      <c r="H72" s="45" t="s">
        <v>11</v>
      </c>
    </row>
    <row r="74" spans="2:8" x14ac:dyDescent="0.25">
      <c r="B74" s="71" t="s">
        <v>91</v>
      </c>
    </row>
  </sheetData>
  <mergeCells count="32">
    <mergeCell ref="B1:H1"/>
    <mergeCell ref="C64:F64"/>
    <mergeCell ref="C66:F66"/>
    <mergeCell ref="B14:H14"/>
    <mergeCell ref="B25:H25"/>
    <mergeCell ref="B55:C55"/>
    <mergeCell ref="B56:C56"/>
    <mergeCell ref="B45:C45"/>
    <mergeCell ref="B57:C57"/>
    <mergeCell ref="B51:C51"/>
    <mergeCell ref="B58:C58"/>
    <mergeCell ref="B59:C59"/>
    <mergeCell ref="B61:C61"/>
    <mergeCell ref="B53:C53"/>
    <mergeCell ref="B54:C54"/>
    <mergeCell ref="B47:C47"/>
    <mergeCell ref="C72:F72"/>
    <mergeCell ref="C69:F69"/>
    <mergeCell ref="C70:F70"/>
    <mergeCell ref="C63:F63"/>
    <mergeCell ref="C65:F65"/>
    <mergeCell ref="C71:F71"/>
    <mergeCell ref="B52:C52"/>
    <mergeCell ref="B48:C48"/>
    <mergeCell ref="C67:F67"/>
    <mergeCell ref="C68:F68"/>
    <mergeCell ref="B38:H38"/>
    <mergeCell ref="B62:H62"/>
    <mergeCell ref="B60:C60"/>
    <mergeCell ref="B42:H42"/>
    <mergeCell ref="B43:C43"/>
    <mergeCell ref="B46:C46"/>
  </mergeCells>
  <hyperlinks>
    <hyperlink ref="G4" r:id="rId1"/>
  </hyperlinks>
  <pageMargins left="0.70866141732283472" right="0.70866141732283472" top="0.74803149606299213" bottom="0.74803149606299213" header="0.31496062992125984" footer="0.31496062992125984"/>
  <pageSetup paperSize="9"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2024-09-02T07:44:25Z</dcterms:modified>
</cp:coreProperties>
</file>